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'ChangesInEquity'!$A$1:$L$46</definedName>
    <definedName name="_xlnm.Print_Area" localSheetId="1">'CONBS'!$A$1:$D$57</definedName>
    <definedName name="_xlnm.Print_Area" localSheetId="0">'conP&amp;L'!$A$1:$H$55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<sst xmlns="http://schemas.openxmlformats.org/spreadsheetml/2006/main" count="176" uniqueCount="130">
  <si>
    <t>31.3.2007</t>
  </si>
  <si>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</si>
  <si>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</si>
  <si>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</si>
  <si>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</si>
  <si>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</si>
  <si>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</si>
  <si>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</si>
  <si>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</si>
  <si>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</si>
  <si>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</si>
  <si>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</si>
  <si>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</si>
  <si>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</si>
  <si>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</si>
  <si>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</si>
  <si>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</si>
  <si>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</si>
  <si>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</si>
  <si>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</si>
  <si>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</si>
  <si>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</si>
  <si>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</si>
  <si>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</si>
  <si>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</si>
  <si>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</si>
  <si>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</si>
  <si>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</si>
  <si>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</si>
  <si>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</si>
  <si>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</si>
  <si>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</si>
  <si>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</si>
  <si>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</si>
  <si>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</si>
  <si>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</si>
  <si>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- As previously stated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</si>
  <si>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</si>
  <si>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</si>
  <si>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</si>
  <si>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</si>
  <si>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</si>
  <si>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</si>
  <si>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</si>
  <si>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</si>
  <si>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</si>
  <si>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31.3.2008</t>
  </si>
  <si>
    <t>Cost of sales</t>
  </si>
  <si>
    <t>FYE 2008</t>
  </si>
  <si>
    <t>FYE 2007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</si>
  <si>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</si>
  <si>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</si>
  <si>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</si>
  <si>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</si>
  <si>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</si>
  <si>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</si>
  <si>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Finance cost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</si>
  <si>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</si>
  <si>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</si>
  <si>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</si>
  <si>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</si>
  <si>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</si>
  <si>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</si>
  <si>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</si>
  <si>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with the Annual Financial Report for the year ended 30 June 2007 and</t>
  </si>
  <si>
    <t>UNAUDITED CONDENSED CONSOLIDATED BALANCE SHEETS</t>
  </si>
  <si>
    <t>AS AT 31 MARCH 2008</t>
  </si>
  <si>
    <t>As at</t>
  </si>
  <si>
    <t xml:space="preserve">end of </t>
  </si>
  <si>
    <t>Preceding</t>
  </si>
  <si>
    <t>Financial</t>
  </si>
  <si>
    <t>Year End</t>
  </si>
  <si>
    <t>30.6.2007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</si>
  <si>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</si>
  <si>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</si>
  <si>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</si>
  <si>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</si>
  <si>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</si>
  <si>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</si>
  <si>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</si>
  <si>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 xml:space="preserve"> Inventories</t>
  </si>
  <si>
    <t xml:space="preserve"> Trade receivables</t>
  </si>
  <si>
    <t xml:space="preserve"> Other receivables, deposits and prepayments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</si>
  <si>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</si>
  <si>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</si>
  <si>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</si>
  <si>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</si>
  <si>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</si>
  <si>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</si>
  <si>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Trade payables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</si>
  <si>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</si>
  <si>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</si>
  <si>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</si>
  <si>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</si>
  <si>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</si>
  <si>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</si>
  <si>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Balance at beginning of financial year (1 July 2007)</t>
  </si>
  <si>
    <t>premium</t>
  </si>
  <si>
    <t>reserve</t>
  </si>
  <si>
    <t>translation</t>
  </si>
  <si>
    <t>Balance as at 31 March 2008</t>
  </si>
  <si>
    <t>Balance at beginning of financial year (1 July 2006):</t>
  </si>
  <si>
    <t>Negative</t>
  </si>
  <si>
    <t>goodwill</t>
  </si>
  <si>
    <t>- Effects of adopting FRS 3</t>
  </si>
  <si>
    <t>At 1 July 2006 (restated)</t>
  </si>
  <si>
    <t>UNAUDITED CONDENSED CONSOLIDATED STATEMENT OF CHANGES IN EQUITY</t>
  </si>
  <si>
    <t>Current period</t>
  </si>
  <si>
    <t>period ended</t>
  </si>
  <si>
    <t>Overdraft</t>
  </si>
  <si>
    <t xml:space="preserve">   with the Annual Financial Report for the year ended 30 June 2007 and</t>
  </si>
  <si>
    <t>the accompanying explanatory notes to the interim financial statements.)</t>
  </si>
  <si>
    <t>Notes to Quarterly Report for the period ended 31 March 2008</t>
  </si>
  <si>
    <t>The figures have not been audited.</t>
  </si>
  <si>
    <t>9-month period ended 31 March 2008</t>
  </si>
  <si>
    <t>9-month period ended 31 March 2007</t>
  </si>
  <si>
    <t>Balance as at 31 March 2007</t>
  </si>
  <si>
    <t xml:space="preserve">  with the Annual Financial Report for the year ended 30 June 2007 and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</si>
  <si>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</si>
  <si>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</si>
  <si>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</si>
  <si>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</si>
  <si>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</si>
  <si>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</si>
  <si>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</si>
  <si>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</si>
  <si>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</si>
  <si>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</si>
  <si>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FOR THE THIRD QUARTER ENDED 31 MARCH 2008</t>
  </si>
  <si>
    <t>UNAUDITED CONDENSED CONSOLIDATED CASH FLOW STATEMENTS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</si>
</sst>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</numFmts>
  <fonts count="34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3" fillId="0" borderId="1" xfId="15" applyNumberFormat="1" applyFont="1" applyBorder="1" applyAlignment="1">
      <alignment/>
    </xf>
    <xf numFmtId="185" fontId="3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15" applyNumberFormat="1" applyFont="1" applyAlignment="1">
      <alignment/>
    </xf>
    <xf numFmtId="185" fontId="3" fillId="0" borderId="2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15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 horizontal="center"/>
    </xf>
    <xf numFmtId="185" fontId="9" fillId="0" borderId="3" xfId="15" applyNumberFormat="1" applyFont="1" applyBorder="1" applyAlignment="1">
      <alignment horizontal="center"/>
    </xf>
    <xf numFmtId="18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85" fontId="3" fillId="0" borderId="3" xfId="15" applyNumberFormat="1" applyFont="1" applyBorder="1" applyAlignment="1">
      <alignment/>
    </xf>
    <xf numFmtId="0" fontId="3" fillId="0" borderId="6" xfId="0" applyFont="1" applyBorder="1" applyAlignment="1">
      <alignment/>
    </xf>
    <xf numFmtId="185" fontId="3" fillId="0" borderId="3" xfId="15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15" applyNumberFormat="1" applyFont="1" applyAlignment="1">
      <alignment/>
    </xf>
    <xf numFmtId="185" fontId="10" fillId="0" borderId="0" xfId="15" applyNumberFormat="1" applyFont="1" applyBorder="1" applyAlignment="1">
      <alignment/>
    </xf>
    <xf numFmtId="185" fontId="10" fillId="0" borderId="2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185" fontId="3" fillId="0" borderId="8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85" fontId="6" fillId="0" borderId="0" xfId="15" applyNumberFormat="1" applyFont="1" applyBorder="1" applyAlignment="1">
      <alignment/>
    </xf>
    <xf numFmtId="185" fontId="10" fillId="0" borderId="0" xfId="15" applyNumberFormat="1" applyFont="1" applyAlignment="1">
      <alignment/>
    </xf>
    <xf numFmtId="185" fontId="6" fillId="0" borderId="0" xfId="15" applyNumberFormat="1" applyFont="1" applyAlignment="1">
      <alignment/>
    </xf>
    <xf numFmtId="185" fontId="6" fillId="0" borderId="0" xfId="15" applyNumberFormat="1" applyFont="1" applyAlignment="1">
      <alignment horizontal="center"/>
    </xf>
    <xf numFmtId="185" fontId="10" fillId="0" borderId="0" xfId="15" applyNumberFormat="1" applyFont="1" applyAlignment="1" quotePrefix="1">
      <alignment/>
    </xf>
    <xf numFmtId="185" fontId="6" fillId="2" borderId="0" xfId="15" applyNumberFormat="1" applyFont="1" applyFill="1" applyAlignment="1">
      <alignment/>
    </xf>
    <xf numFmtId="185" fontId="10" fillId="2" borderId="0" xfId="15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15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15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10" fillId="0" borderId="0" xfId="0" applyFont="1" applyAlignment="1">
      <alignment horizontal="left"/>
    </xf>
    <xf numFmtId="185" fontId="10" fillId="0" borderId="0" xfId="15" applyNumberFormat="1" applyFont="1" applyAlignment="1">
      <alignment horizontal="left"/>
    </xf>
    <xf numFmtId="185" fontId="10" fillId="0" borderId="0" xfId="15" applyNumberFormat="1" applyFont="1" applyBorder="1" applyAlignment="1">
      <alignment horizontal="left"/>
    </xf>
    <xf numFmtId="185" fontId="10" fillId="0" borderId="0" xfId="15" applyNumberFormat="1" applyFont="1" applyFill="1" applyBorder="1" applyAlignment="1">
      <alignment/>
    </xf>
    <xf numFmtId="185" fontId="10" fillId="0" borderId="1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2" xfId="15" applyNumberFormat="1" applyFont="1" applyFill="1" applyBorder="1" applyAlignment="1">
      <alignment/>
    </xf>
    <xf numFmtId="185" fontId="13" fillId="0" borderId="0" xfId="15" applyNumberFormat="1" applyFont="1" applyBorder="1" applyAlignment="1">
      <alignment/>
    </xf>
    <xf numFmtId="185" fontId="14" fillId="0" borderId="0" xfId="15" applyNumberFormat="1" applyFont="1" applyBorder="1" applyAlignment="1">
      <alignment/>
    </xf>
    <xf numFmtId="9" fontId="3" fillId="0" borderId="0" xfId="21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8" xfId="15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15" applyNumberFormat="1" applyFont="1" applyBorder="1" applyAlignment="1" quotePrefix="1">
      <alignment horizontal="center"/>
    </xf>
    <xf numFmtId="185" fontId="9" fillId="0" borderId="0" xfId="15" applyNumberFormat="1" applyFont="1" applyBorder="1" applyAlignment="1">
      <alignment horizontal="center"/>
    </xf>
    <xf numFmtId="185" fontId="6" fillId="0" borderId="0" xfId="15" applyNumberFormat="1" applyFont="1" applyFill="1" applyBorder="1" applyAlignment="1">
      <alignment horizontal="center"/>
    </xf>
    <xf numFmtId="184" fontId="3" fillId="0" borderId="0" xfId="15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185" fontId="3" fillId="0" borderId="10" xfId="15" applyNumberFormat="1" applyFont="1" applyBorder="1" applyAlignment="1">
      <alignment/>
    </xf>
    <xf numFmtId="185" fontId="3" fillId="0" borderId="7" xfId="15" applyNumberFormat="1" applyFont="1" applyBorder="1" applyAlignment="1">
      <alignment horizontal="center"/>
    </xf>
    <xf numFmtId="185" fontId="3" fillId="0" borderId="7" xfId="15" applyNumberFormat="1" applyFont="1" applyBorder="1" applyAlignment="1">
      <alignment/>
    </xf>
    <xf numFmtId="185" fontId="9" fillId="0" borderId="11" xfId="15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12" xfId="15" applyNumberFormat="1" applyFont="1" applyBorder="1" applyAlignment="1">
      <alignment/>
    </xf>
    <xf numFmtId="185" fontId="6" fillId="0" borderId="0" xfId="15" applyNumberFormat="1" applyFont="1" applyBorder="1" applyAlignment="1">
      <alignment horizontal="right"/>
    </xf>
    <xf numFmtId="185" fontId="6" fillId="0" borderId="0" xfId="15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15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15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15" applyNumberFormat="1" applyFont="1" applyAlignment="1">
      <alignment/>
    </xf>
    <xf numFmtId="43" fontId="15" fillId="0" borderId="0" xfId="15" applyFont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185" fontId="3" fillId="0" borderId="0" xfId="15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15" applyNumberFormat="1" applyFont="1" applyBorder="1" applyAlignment="1">
      <alignment horizontal="right"/>
    </xf>
    <xf numFmtId="185" fontId="11" fillId="0" borderId="0" xfId="15" applyNumberFormat="1" applyFont="1" applyAlignment="1">
      <alignment horizontal="center"/>
    </xf>
    <xf numFmtId="185" fontId="11" fillId="0" borderId="0" xfId="15" applyNumberFormat="1" applyFont="1" applyAlignment="1">
      <alignment horizontal="left"/>
    </xf>
    <xf numFmtId="185" fontId="3" fillId="0" borderId="2" xfId="15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15" applyNumberFormat="1" applyFont="1" applyBorder="1" applyAlignment="1" quotePrefix="1">
      <alignment horizontal="right"/>
    </xf>
    <xf numFmtId="185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4" fontId="3" fillId="0" borderId="0" xfId="21" applyNumberFormat="1" applyFont="1" applyBorder="1" applyAlignment="1">
      <alignment/>
    </xf>
    <xf numFmtId="193" fontId="3" fillId="0" borderId="0" xfId="21" applyNumberFormat="1" applyFont="1" applyBorder="1" applyAlignment="1">
      <alignment/>
    </xf>
    <xf numFmtId="185" fontId="13" fillId="0" borderId="0" xfId="15" applyNumberFormat="1" applyFont="1" applyAlignment="1" quotePrefix="1">
      <alignment horizontal="center"/>
    </xf>
    <xf numFmtId="185" fontId="10" fillId="2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5" fontId="18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3" fillId="0" borderId="0" xfId="15" applyNumberFormat="1" applyFont="1" applyAlignment="1" quotePrefix="1">
      <alignment/>
    </xf>
    <xf numFmtId="4" fontId="3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15" applyNumberFormat="1" applyFont="1" applyAlignment="1">
      <alignment/>
    </xf>
    <xf numFmtId="185" fontId="19" fillId="2" borderId="0" xfId="15" applyNumberFormat="1" applyFont="1" applyFill="1" applyAlignment="1">
      <alignment/>
    </xf>
    <xf numFmtId="185" fontId="20" fillId="0" borderId="0" xfId="15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15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2" borderId="0" xfId="15" applyNumberFormat="1" applyFont="1" applyFill="1" applyBorder="1" applyAlignment="1">
      <alignment horizontal="center"/>
    </xf>
    <xf numFmtId="185" fontId="10" fillId="0" borderId="1" xfId="15" applyNumberFormat="1" applyFont="1" applyBorder="1" applyAlignment="1">
      <alignment/>
    </xf>
    <xf numFmtId="185" fontId="10" fillId="0" borderId="7" xfId="15" applyNumberFormat="1" applyFont="1" applyBorder="1" applyAlignment="1">
      <alignment/>
    </xf>
    <xf numFmtId="185" fontId="25" fillId="0" borderId="0" xfId="20" applyNumberFormat="1" applyFont="1" applyBorder="1" applyAlignment="1">
      <alignment/>
    </xf>
    <xf numFmtId="185" fontId="3" fillId="0" borderId="13" xfId="15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15" applyNumberFormat="1" applyFont="1" applyAlignment="1">
      <alignment horizontal="right"/>
    </xf>
    <xf numFmtId="185" fontId="26" fillId="0" borderId="0" xfId="2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0" fillId="0" borderId="0" xfId="15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15" applyNumberFormat="1" applyFont="1" applyBorder="1" applyAlignment="1" quotePrefix="1">
      <alignment/>
    </xf>
    <xf numFmtId="49" fontId="28" fillId="0" borderId="0" xfId="15" applyNumberFormat="1" applyFont="1" applyBorder="1" applyAlignment="1" quotePrefix="1">
      <alignment/>
    </xf>
    <xf numFmtId="185" fontId="2" fillId="0" borderId="0" xfId="15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15" applyNumberFormat="1" applyFont="1" applyAlignment="1" quotePrefix="1">
      <alignment/>
    </xf>
    <xf numFmtId="0" fontId="13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85" fontId="15" fillId="0" borderId="0" xfId="15" applyNumberFormat="1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15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0" xfId="15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0" fontId="10" fillId="0" borderId="0" xfId="0" applyFont="1" applyBorder="1" applyAlignment="1" quotePrefix="1">
      <alignment horizontal="center"/>
    </xf>
    <xf numFmtId="185" fontId="16" fillId="0" borderId="0" xfId="15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15" applyNumberFormat="1" applyFont="1" applyBorder="1" applyAlignment="1">
      <alignment/>
    </xf>
    <xf numFmtId="185" fontId="6" fillId="0" borderId="0" xfId="15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15" applyNumberFormat="1" applyFont="1" applyAlignment="1" quotePrefix="1">
      <alignment horizontal="center"/>
    </xf>
    <xf numFmtId="185" fontId="18" fillId="0" borderId="0" xfId="15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15" applyNumberFormat="1" applyFont="1" applyFill="1" applyBorder="1" applyAlignment="1">
      <alignment horizontal="right"/>
    </xf>
    <xf numFmtId="185" fontId="3" fillId="3" borderId="0" xfId="15" applyNumberFormat="1" applyFont="1" applyFill="1" applyAlignment="1">
      <alignment/>
    </xf>
    <xf numFmtId="185" fontId="3" fillId="0" borderId="0" xfId="15" applyNumberFormat="1" applyFont="1" applyFill="1" applyAlignment="1">
      <alignment horizontal="center"/>
    </xf>
    <xf numFmtId="185" fontId="3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12" xfId="15" applyNumberFormat="1" applyFont="1" applyFill="1" applyBorder="1" applyAlignment="1">
      <alignment/>
    </xf>
    <xf numFmtId="185" fontId="18" fillId="0" borderId="0" xfId="15" applyNumberFormat="1" applyFont="1" applyFill="1" applyAlignment="1">
      <alignment/>
    </xf>
    <xf numFmtId="185" fontId="13" fillId="0" borderId="0" xfId="15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14" xfId="0" applyFont="1" applyFill="1" applyBorder="1" applyAlignment="1" quotePrefix="1">
      <alignment horizontal="center"/>
    </xf>
    <xf numFmtId="185" fontId="14" fillId="0" borderId="0" xfId="15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15" applyNumberFormat="1" applyFont="1" applyBorder="1" applyAlignment="1">
      <alignment horizontal="center"/>
    </xf>
    <xf numFmtId="185" fontId="14" fillId="0" borderId="12" xfId="15" applyNumberFormat="1" applyFont="1" applyFill="1" applyBorder="1" applyAlignment="1">
      <alignment/>
    </xf>
    <xf numFmtId="185" fontId="14" fillId="0" borderId="0" xfId="15" applyNumberFormat="1" applyFont="1" applyFill="1" applyBorder="1" applyAlignment="1">
      <alignment/>
    </xf>
    <xf numFmtId="185" fontId="14" fillId="0" borderId="1" xfId="15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185" fontId="14" fillId="0" borderId="12" xfId="15" applyNumberFormat="1" applyFont="1" applyFill="1" applyBorder="1" applyAlignment="1" quotePrefix="1">
      <alignment/>
    </xf>
    <xf numFmtId="0" fontId="14" fillId="0" borderId="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/>
    </xf>
    <xf numFmtId="185" fontId="13" fillId="2" borderId="0" xfId="15" applyNumberFormat="1" applyFont="1" applyFill="1" applyBorder="1" applyAlignment="1">
      <alignment/>
    </xf>
    <xf numFmtId="185" fontId="14" fillId="2" borderId="0" xfId="15" applyNumberFormat="1" applyFont="1" applyFill="1" applyBorder="1" applyAlignment="1">
      <alignment/>
    </xf>
    <xf numFmtId="185" fontId="22" fillId="2" borderId="0" xfId="15" applyNumberFormat="1" applyFont="1" applyFill="1" applyBorder="1" applyAlignment="1">
      <alignment/>
    </xf>
    <xf numFmtId="185" fontId="13" fillId="0" borderId="0" xfId="15" applyNumberFormat="1" applyFont="1" applyFill="1" applyBorder="1" applyAlignment="1" quotePrefix="1">
      <alignment horizontal="center"/>
    </xf>
    <xf numFmtId="185" fontId="14" fillId="0" borderId="10" xfId="15" applyNumberFormat="1" applyFont="1" applyBorder="1" applyAlignment="1">
      <alignment/>
    </xf>
    <xf numFmtId="185" fontId="14" fillId="0" borderId="1" xfId="15" applyNumberFormat="1" applyFont="1" applyBorder="1" applyAlignment="1">
      <alignment/>
    </xf>
    <xf numFmtId="185" fontId="14" fillId="0" borderId="2" xfId="15" applyNumberFormat="1" applyFont="1" applyBorder="1" applyAlignment="1">
      <alignment/>
    </xf>
    <xf numFmtId="185" fontId="14" fillId="0" borderId="0" xfId="15" applyNumberFormat="1" applyFont="1" applyBorder="1" applyAlignment="1">
      <alignment horizontal="center"/>
    </xf>
    <xf numFmtId="185" fontId="14" fillId="0" borderId="12" xfId="15" applyNumberFormat="1" applyFont="1" applyBorder="1" applyAlignment="1">
      <alignment/>
    </xf>
    <xf numFmtId="194" fontId="14" fillId="0" borderId="0" xfId="15" applyNumberFormat="1" applyFont="1" applyFill="1" applyBorder="1" applyAlignment="1">
      <alignment/>
    </xf>
    <xf numFmtId="43" fontId="14" fillId="0" borderId="0" xfId="15" applyNumberFormat="1" applyFont="1" applyBorder="1" applyAlignment="1">
      <alignment/>
    </xf>
    <xf numFmtId="49" fontId="13" fillId="0" borderId="0" xfId="15" applyNumberFormat="1" applyFont="1" applyBorder="1" applyAlignment="1">
      <alignment/>
    </xf>
    <xf numFmtId="49" fontId="14" fillId="0" borderId="0" xfId="15" applyNumberFormat="1" applyFont="1" applyBorder="1" applyAlignment="1">
      <alignment/>
    </xf>
    <xf numFmtId="49" fontId="33" fillId="0" borderId="0" xfId="15" applyNumberFormat="1" applyFont="1" applyBorder="1" applyAlignment="1">
      <alignment/>
    </xf>
    <xf numFmtId="185" fontId="6" fillId="0" borderId="0" xfId="15" applyNumberFormat="1" applyFont="1" applyFill="1" applyAlignment="1">
      <alignment horizontal="center"/>
    </xf>
    <xf numFmtId="185" fontId="10" fillId="0" borderId="2" xfId="15" applyNumberFormat="1" applyFont="1" applyFill="1" applyBorder="1" applyAlignment="1">
      <alignment/>
    </xf>
    <xf numFmtId="185" fontId="10" fillId="0" borderId="7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49" fontId="10" fillId="0" borderId="0" xfId="15" applyNumberFormat="1" applyFont="1" applyAlignment="1">
      <alignment/>
    </xf>
    <xf numFmtId="49" fontId="6" fillId="0" borderId="0" xfId="15" applyNumberFormat="1" applyFont="1" applyAlignment="1">
      <alignment/>
    </xf>
    <xf numFmtId="49" fontId="3" fillId="0" borderId="0" xfId="15" applyNumberFormat="1" applyFont="1" applyAlignment="1">
      <alignment/>
    </xf>
    <xf numFmtId="49" fontId="6" fillId="2" borderId="0" xfId="15" applyNumberFormat="1" applyFont="1" applyFill="1" applyAlignment="1">
      <alignment/>
    </xf>
    <xf numFmtId="49" fontId="8" fillId="0" borderId="0" xfId="15" applyNumberFormat="1" applyFont="1" applyFill="1" applyAlignment="1">
      <alignment/>
    </xf>
    <xf numFmtId="49" fontId="18" fillId="0" borderId="0" xfId="15" applyNumberFormat="1" applyFont="1" applyFill="1" applyAlignment="1">
      <alignment/>
    </xf>
    <xf numFmtId="49" fontId="6" fillId="2" borderId="0" xfId="15" applyNumberFormat="1" applyFont="1" applyFill="1" applyAlignment="1" quotePrefix="1">
      <alignment/>
    </xf>
    <xf numFmtId="49" fontId="6" fillId="0" borderId="0" xfId="15" applyNumberFormat="1" applyFont="1" applyFill="1" applyAlignment="1">
      <alignment/>
    </xf>
    <xf numFmtId="49" fontId="29" fillId="0" borderId="0" xfId="15" applyNumberFormat="1" applyFont="1" applyFill="1" applyAlignment="1">
      <alignment horizontal="center"/>
    </xf>
    <xf numFmtId="49" fontId="10" fillId="0" borderId="0" xfId="15" applyNumberFormat="1" applyFont="1" applyAlignment="1" quotePrefix="1">
      <alignment/>
    </xf>
    <xf numFmtId="49" fontId="10" fillId="0" borderId="0" xfId="15" applyNumberFormat="1" applyFont="1" applyFill="1" applyBorder="1" applyAlignment="1">
      <alignment/>
    </xf>
    <xf numFmtId="185" fontId="30" fillId="0" borderId="0" xfId="15" applyNumberFormat="1" applyFont="1" applyAlignment="1">
      <alignment/>
    </xf>
    <xf numFmtId="49" fontId="30" fillId="0" borderId="0" xfId="15" applyNumberFormat="1" applyFont="1" applyAlignment="1">
      <alignment/>
    </xf>
    <xf numFmtId="185" fontId="10" fillId="2" borderId="0" xfId="15" applyNumberFormat="1" applyFont="1" applyFill="1" applyAlignment="1">
      <alignment horizontal="center"/>
    </xf>
    <xf numFmtId="185" fontId="10" fillId="2" borderId="0" xfId="15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49" fontId="6" fillId="0" borderId="1" xfId="15" applyNumberFormat="1" applyFont="1" applyBorder="1" applyAlignment="1">
      <alignment horizontal="center"/>
    </xf>
    <xf numFmtId="185" fontId="6" fillId="0" borderId="0" xfId="15" applyNumberFormat="1" applyFont="1" applyBorder="1" applyAlignment="1">
      <alignment horizontal="center"/>
    </xf>
    <xf numFmtId="185" fontId="13" fillId="0" borderId="0" xfId="15" applyNumberFormat="1" applyFont="1" applyAlignment="1" quotePrefix="1">
      <alignment horizontal="center"/>
    </xf>
    <xf numFmtId="185" fontId="13" fillId="0" borderId="0" xfId="15" applyNumberFormat="1" applyFont="1" applyAlignment="1">
      <alignment horizontal="center"/>
    </xf>
    <xf numFmtId="185" fontId="3" fillId="0" borderId="0" xfId="15" applyNumberFormat="1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185" fontId="14" fillId="0" borderId="0" xfId="15" applyNumberFormat="1" applyFont="1" applyFill="1" applyBorder="1" applyAlignment="1" quotePrefix="1">
      <alignment/>
    </xf>
    <xf numFmtId="2" fontId="14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85" fontId="13" fillId="0" borderId="0" xfId="15" applyNumberFormat="1" applyFont="1" applyBorder="1" applyAlignment="1" quotePrefix="1">
      <alignment horizontal="center"/>
    </xf>
    <xf numFmtId="185" fontId="13" fillId="0" borderId="0" xfId="15" applyNumberFormat="1" applyFont="1" applyBorder="1" applyAlignment="1">
      <alignment horizontal="center"/>
    </xf>
    <xf numFmtId="185" fontId="30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5" fontId="33" fillId="0" borderId="0" xfId="15" applyNumberFormat="1" applyFont="1" applyBorder="1" applyAlignment="1" quotePrefix="1">
      <alignment horizontal="left"/>
    </xf>
    <xf numFmtId="185" fontId="33" fillId="0" borderId="0" xfId="15" applyNumberFormat="1" applyFont="1" applyBorder="1" applyAlignment="1">
      <alignment horizontal="left"/>
    </xf>
    <xf numFmtId="185" fontId="11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18" fillId="0" borderId="0" xfId="15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showGridLines="0" tabSelected="1" zoomScaleSheetLayoutView="115" workbookViewId="0" topLeftCell="A1">
      <selection activeCell="A3" sqref="A3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0.7109375" style="3" customWidth="1"/>
    <col min="11" max="11" width="0.71875" style="3" customWidth="1"/>
    <col min="12" max="12" width="10.7109375" style="3" customWidth="1"/>
    <col min="13" max="13" width="1.1484375" style="3" customWidth="1"/>
    <col min="14" max="15" width="10.8515625" style="3" bestFit="1" customWidth="1"/>
    <col min="16" max="16" width="0.85546875" style="3" customWidth="1"/>
    <col min="17" max="17" width="9.7109375" style="3" customWidth="1"/>
    <col min="18" max="18" width="0.9921875" style="3" customWidth="1"/>
    <col min="19" max="20" width="10.140625" style="3" bestFit="1" customWidth="1"/>
    <col min="21" max="16384" width="9.7109375" style="3" customWidth="1"/>
  </cols>
  <sheetData>
    <row r="1" spans="1:12" ht="18" customHeight="1">
      <c r="A1" s="298" t="s">
        <v>43</v>
      </c>
      <c r="B1" s="298"/>
      <c r="C1" s="298"/>
      <c r="D1" s="298"/>
      <c r="E1" s="298"/>
      <c r="F1" s="298"/>
      <c r="G1" s="298"/>
      <c r="H1" s="298"/>
      <c r="I1" s="145"/>
      <c r="J1" s="145"/>
      <c r="K1" s="145"/>
      <c r="L1" s="145"/>
    </row>
    <row r="2" spans="1:12" ht="12.75">
      <c r="A2" s="299" t="s">
        <v>44</v>
      </c>
      <c r="B2" s="300"/>
      <c r="C2" s="300"/>
      <c r="D2" s="300"/>
      <c r="E2" s="300"/>
      <c r="F2" s="300"/>
      <c r="G2" s="300"/>
      <c r="H2" s="300"/>
      <c r="I2" s="9"/>
      <c r="J2" s="9"/>
      <c r="K2" s="9"/>
      <c r="L2" s="9"/>
    </row>
    <row r="3" spans="2:15" ht="17.25" customHeight="1">
      <c r="B3" s="4"/>
      <c r="C3" s="4"/>
      <c r="F3" s="135"/>
      <c r="G3" s="19"/>
      <c r="H3" s="19"/>
      <c r="I3" s="19"/>
      <c r="J3" s="19"/>
      <c r="K3" s="19"/>
      <c r="L3" s="19"/>
      <c r="M3" s="19"/>
      <c r="O3" s="40"/>
    </row>
    <row r="4" spans="1:13" ht="15.75">
      <c r="A4" s="222" t="s">
        <v>45</v>
      </c>
      <c r="B4" s="222"/>
      <c r="C4" s="222"/>
      <c r="D4" s="222"/>
      <c r="E4" s="222"/>
      <c r="F4" s="223"/>
      <c r="G4" s="222"/>
      <c r="H4" s="222"/>
      <c r="I4" s="316"/>
      <c r="J4" s="316"/>
      <c r="K4" s="316"/>
      <c r="L4" s="316"/>
      <c r="M4" s="19"/>
    </row>
    <row r="5" spans="1:22" ht="15.75">
      <c r="A5" s="222" t="s">
        <v>128</v>
      </c>
      <c r="B5" s="222"/>
      <c r="C5" s="222"/>
      <c r="D5" s="222"/>
      <c r="E5" s="222"/>
      <c r="F5" s="223"/>
      <c r="G5" s="222"/>
      <c r="H5" s="222"/>
      <c r="I5" s="316"/>
      <c r="J5" s="317"/>
      <c r="K5" s="317"/>
      <c r="L5" s="317"/>
      <c r="M5" s="76"/>
      <c r="N5" s="4"/>
      <c r="O5" s="4"/>
      <c r="P5" s="4"/>
      <c r="Q5" s="4"/>
      <c r="R5" s="4"/>
      <c r="S5" s="4"/>
      <c r="T5" s="4"/>
      <c r="U5" s="4"/>
      <c r="V5" s="4"/>
    </row>
    <row r="6" spans="1:22" ht="15.75">
      <c r="A6" s="224"/>
      <c r="B6" s="225"/>
      <c r="C6" s="225"/>
      <c r="D6" s="226"/>
      <c r="E6" s="227"/>
      <c r="F6" s="225"/>
      <c r="G6" s="225"/>
      <c r="H6" s="22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ht="15.75">
      <c r="A7" s="228"/>
      <c r="B7" s="301" t="s">
        <v>118</v>
      </c>
      <c r="C7" s="302"/>
      <c r="D7" s="303"/>
      <c r="E7" s="170"/>
      <c r="F7" s="301" t="s">
        <v>120</v>
      </c>
      <c r="G7" s="302"/>
      <c r="H7" s="303"/>
      <c r="I7" s="16"/>
      <c r="J7" s="16"/>
      <c r="K7" s="16"/>
      <c r="L7" s="16"/>
      <c r="M7" s="128"/>
      <c r="N7" s="128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225"/>
      <c r="B8" s="215" t="s">
        <v>24</v>
      </c>
      <c r="C8" s="170"/>
      <c r="D8" s="216" t="s">
        <v>69</v>
      </c>
      <c r="E8" s="170"/>
      <c r="F8" s="215" t="s">
        <v>24</v>
      </c>
      <c r="G8" s="170"/>
      <c r="H8" s="216" t="s">
        <v>69</v>
      </c>
      <c r="I8" s="14"/>
      <c r="J8" s="16"/>
      <c r="K8" s="16"/>
      <c r="L8" s="16"/>
      <c r="M8" s="14"/>
      <c r="N8" s="14"/>
      <c r="O8" s="14"/>
      <c r="P8" s="14"/>
      <c r="Q8" s="16"/>
      <c r="R8" s="14"/>
      <c r="S8" s="16"/>
      <c r="T8" s="4"/>
      <c r="U8" s="4"/>
      <c r="V8" s="4"/>
      <c r="W8" s="4"/>
      <c r="X8" s="4"/>
    </row>
    <row r="9" spans="1:24" ht="15.75">
      <c r="A9" s="225"/>
      <c r="B9" s="215" t="s">
        <v>121</v>
      </c>
      <c r="C9" s="170"/>
      <c r="D9" s="216" t="s">
        <v>121</v>
      </c>
      <c r="E9" s="170"/>
      <c r="F9" s="215" t="s">
        <v>121</v>
      </c>
      <c r="G9" s="170"/>
      <c r="H9" s="216" t="s">
        <v>121</v>
      </c>
      <c r="I9" s="16"/>
      <c r="J9" s="198"/>
      <c r="K9" s="16"/>
      <c r="L9" s="198"/>
      <c r="M9" s="14"/>
      <c r="N9" s="14"/>
      <c r="O9" s="14"/>
      <c r="P9" s="14"/>
      <c r="Q9" s="16"/>
      <c r="R9" s="14"/>
      <c r="S9" s="16"/>
      <c r="T9" s="4"/>
      <c r="U9" s="4"/>
      <c r="V9" s="4"/>
      <c r="W9" s="4"/>
      <c r="X9" s="4"/>
    </row>
    <row r="10" spans="1:24" ht="15.75">
      <c r="A10" s="229"/>
      <c r="B10" s="215" t="s">
        <v>23</v>
      </c>
      <c r="C10" s="170"/>
      <c r="D10" s="216" t="s">
        <v>123</v>
      </c>
      <c r="E10" s="170"/>
      <c r="F10" s="215" t="s">
        <v>122</v>
      </c>
      <c r="G10" s="170"/>
      <c r="H10" s="216" t="s">
        <v>123</v>
      </c>
      <c r="I10" s="14"/>
      <c r="J10" s="198"/>
      <c r="K10" s="16"/>
      <c r="L10" s="198"/>
      <c r="M10" s="14"/>
      <c r="N10" s="15"/>
      <c r="O10" s="15"/>
      <c r="P10" s="15"/>
      <c r="Q10" s="16"/>
      <c r="R10" s="14"/>
      <c r="S10" s="16"/>
      <c r="T10" s="16"/>
      <c r="U10" s="4"/>
      <c r="V10" s="4"/>
      <c r="W10" s="4"/>
      <c r="X10" s="4"/>
    </row>
    <row r="11" spans="1:24" ht="15.75">
      <c r="A11" s="229"/>
      <c r="B11" s="215" t="s">
        <v>13</v>
      </c>
      <c r="C11" s="170"/>
      <c r="D11" s="216" t="s">
        <v>23</v>
      </c>
      <c r="E11" s="170"/>
      <c r="F11" s="215"/>
      <c r="G11" s="170"/>
      <c r="H11" s="216" t="s">
        <v>124</v>
      </c>
      <c r="I11" s="14"/>
      <c r="J11" s="198"/>
      <c r="K11" s="16"/>
      <c r="L11" s="198"/>
      <c r="M11" s="14"/>
      <c r="N11" s="15"/>
      <c r="O11" s="15"/>
      <c r="P11" s="15"/>
      <c r="Q11" s="16"/>
      <c r="R11" s="14"/>
      <c r="S11" s="16"/>
      <c r="T11" s="16"/>
      <c r="U11" s="4"/>
      <c r="V11" s="4"/>
      <c r="W11" s="4"/>
      <c r="X11" s="4"/>
    </row>
    <row r="12" spans="1:24" ht="15.75">
      <c r="A12" s="225"/>
      <c r="B12" s="230" t="s">
        <v>46</v>
      </c>
      <c r="C12" s="170"/>
      <c r="D12" s="218" t="s">
        <v>0</v>
      </c>
      <c r="E12" s="170"/>
      <c r="F12" s="217" t="s">
        <v>46</v>
      </c>
      <c r="G12" s="170"/>
      <c r="H12" s="218" t="s">
        <v>0</v>
      </c>
      <c r="I12" s="52"/>
      <c r="J12" s="198"/>
      <c r="K12" s="174"/>
      <c r="L12" s="174"/>
      <c r="M12" s="52"/>
      <c r="N12" s="196"/>
      <c r="O12" s="196"/>
      <c r="P12" s="16"/>
      <c r="Q12" s="147"/>
      <c r="R12" s="52"/>
      <c r="S12" s="147"/>
      <c r="T12" s="147"/>
      <c r="U12" s="4"/>
      <c r="V12" s="4"/>
      <c r="W12" s="4"/>
      <c r="X12" s="4"/>
    </row>
    <row r="13" spans="1:24" ht="15.75">
      <c r="A13" s="231"/>
      <c r="B13" s="219" t="s">
        <v>4</v>
      </c>
      <c r="C13" s="220"/>
      <c r="D13" s="221" t="s">
        <v>4</v>
      </c>
      <c r="E13" s="170"/>
      <c r="F13" s="219" t="s">
        <v>4</v>
      </c>
      <c r="G13" s="220"/>
      <c r="H13" s="221" t="s">
        <v>4</v>
      </c>
      <c r="I13" s="52"/>
      <c r="J13" s="52"/>
      <c r="K13" s="52"/>
      <c r="L13" s="52"/>
      <c r="M13" s="52"/>
      <c r="N13" s="52"/>
      <c r="O13" s="52"/>
      <c r="P13" s="16"/>
      <c r="Q13" s="52"/>
      <c r="R13" s="52"/>
      <c r="S13" s="52"/>
      <c r="T13" s="52"/>
      <c r="U13" s="4"/>
      <c r="V13" s="4"/>
      <c r="W13" s="4"/>
      <c r="X13" s="4"/>
    </row>
    <row r="14" spans="1:24" ht="12" customHeight="1">
      <c r="A14" s="232"/>
      <c r="B14" s="233"/>
      <c r="C14" s="74"/>
      <c r="D14" s="74"/>
      <c r="E14" s="74"/>
      <c r="F14" s="233"/>
      <c r="G14" s="74"/>
      <c r="H14" s="74"/>
      <c r="I14" s="8"/>
      <c r="J14" s="173"/>
      <c r="K14" s="8"/>
      <c r="L14" s="8"/>
      <c r="M14" s="8"/>
      <c r="N14" s="8"/>
      <c r="O14" s="8"/>
      <c r="P14" s="8"/>
      <c r="Q14" s="8"/>
      <c r="R14" s="8"/>
      <c r="S14" s="8"/>
      <c r="T14" s="8"/>
      <c r="U14" s="4"/>
      <c r="V14" s="4"/>
      <c r="W14" s="4"/>
      <c r="X14" s="4"/>
    </row>
    <row r="15" spans="1:24" ht="16.5" thickBot="1">
      <c r="A15" s="225" t="s">
        <v>7</v>
      </c>
      <c r="B15" s="234">
        <v>33106</v>
      </c>
      <c r="C15" s="235"/>
      <c r="D15" s="234">
        <v>21059</v>
      </c>
      <c r="E15" s="235"/>
      <c r="F15" s="234">
        <v>75093</v>
      </c>
      <c r="G15" s="235"/>
      <c r="H15" s="244">
        <v>73610</v>
      </c>
      <c r="I15" s="65"/>
      <c r="J15" s="65"/>
      <c r="K15" s="65"/>
      <c r="L15" s="291"/>
      <c r="M15" s="65"/>
      <c r="N15" s="65"/>
      <c r="O15" s="65"/>
      <c r="P15" s="65"/>
      <c r="Q15" s="65"/>
      <c r="R15" s="65"/>
      <c r="S15" s="65"/>
      <c r="T15" s="65"/>
      <c r="U15" s="112"/>
      <c r="V15" s="4"/>
      <c r="W15" s="4"/>
      <c r="X15" s="4"/>
    </row>
    <row r="16" spans="1:24" ht="12" customHeight="1">
      <c r="A16" s="225"/>
      <c r="B16" s="235"/>
      <c r="C16" s="235"/>
      <c r="D16" s="235"/>
      <c r="E16" s="235"/>
      <c r="F16" s="235"/>
      <c r="G16" s="235"/>
      <c r="H16" s="235"/>
      <c r="I16" s="65"/>
      <c r="J16" s="65"/>
      <c r="K16" s="65"/>
      <c r="L16" s="235"/>
      <c r="M16" s="65"/>
      <c r="N16" s="65"/>
      <c r="O16" s="65"/>
      <c r="P16" s="65"/>
      <c r="Q16" s="65"/>
      <c r="R16" s="65"/>
      <c r="S16" s="65"/>
      <c r="T16" s="65"/>
      <c r="U16" s="4"/>
      <c r="V16" s="4"/>
      <c r="W16" s="4"/>
      <c r="X16" s="4"/>
    </row>
    <row r="17" spans="1:24" ht="16.5" thickBot="1">
      <c r="A17" s="225" t="s">
        <v>47</v>
      </c>
      <c r="B17" s="234">
        <v>-25355</v>
      </c>
      <c r="C17" s="235"/>
      <c r="D17" s="234">
        <v>-18770</v>
      </c>
      <c r="E17" s="235"/>
      <c r="F17" s="234">
        <v>-64160</v>
      </c>
      <c r="G17" s="235"/>
      <c r="H17" s="234">
        <v>-70356</v>
      </c>
      <c r="I17" s="65"/>
      <c r="J17" s="65"/>
      <c r="K17" s="65"/>
      <c r="L17" s="235"/>
      <c r="M17" s="65"/>
      <c r="N17" s="65"/>
      <c r="O17" s="65"/>
      <c r="P17" s="65"/>
      <c r="Q17" s="65"/>
      <c r="R17" s="65"/>
      <c r="S17" s="65"/>
      <c r="T17" s="65"/>
      <c r="U17" s="112"/>
      <c r="V17" s="4"/>
      <c r="W17" s="4"/>
      <c r="X17" s="4"/>
    </row>
    <row r="18" spans="1:24" ht="12" customHeight="1">
      <c r="A18" s="225"/>
      <c r="B18" s="235"/>
      <c r="C18" s="235"/>
      <c r="D18" s="235"/>
      <c r="E18" s="235"/>
      <c r="F18" s="235"/>
      <c r="G18" s="235"/>
      <c r="H18" s="235"/>
      <c r="I18" s="65"/>
      <c r="J18" s="65"/>
      <c r="K18" s="65"/>
      <c r="L18" s="235"/>
      <c r="M18" s="65"/>
      <c r="N18" s="65"/>
      <c r="O18" s="65"/>
      <c r="P18" s="65"/>
      <c r="Q18" s="65"/>
      <c r="R18" s="65"/>
      <c r="S18" s="65"/>
      <c r="T18" s="65"/>
      <c r="U18" s="112"/>
      <c r="V18" s="4"/>
      <c r="W18" s="4"/>
      <c r="X18" s="4"/>
    </row>
    <row r="19" spans="1:24" ht="15.75">
      <c r="A19" s="241" t="s">
        <v>52</v>
      </c>
      <c r="B19" s="235">
        <f>+B15+B17</f>
        <v>7751</v>
      </c>
      <c r="C19" s="235"/>
      <c r="D19" s="235">
        <f>+D15+D17</f>
        <v>2289</v>
      </c>
      <c r="E19" s="235"/>
      <c r="F19" s="235">
        <f>+F15+F17</f>
        <v>10933</v>
      </c>
      <c r="G19" s="235"/>
      <c r="H19" s="235">
        <f>+H15+H17</f>
        <v>3254</v>
      </c>
      <c r="I19" s="65"/>
      <c r="J19" s="65"/>
      <c r="K19" s="65"/>
      <c r="L19" s="235"/>
      <c r="M19" s="65"/>
      <c r="N19" s="65"/>
      <c r="O19" s="65"/>
      <c r="P19" s="65"/>
      <c r="Q19" s="65"/>
      <c r="R19" s="65"/>
      <c r="S19" s="65"/>
      <c r="T19" s="65"/>
      <c r="U19" s="112"/>
      <c r="V19" s="112"/>
      <c r="W19" s="4"/>
      <c r="X19" s="4"/>
    </row>
    <row r="20" spans="1:24" ht="15.75">
      <c r="A20" s="241"/>
      <c r="B20" s="235"/>
      <c r="C20" s="235"/>
      <c r="D20" s="235"/>
      <c r="E20" s="235"/>
      <c r="F20" s="235"/>
      <c r="G20" s="235"/>
      <c r="H20" s="235"/>
      <c r="I20" s="65"/>
      <c r="J20" s="65"/>
      <c r="K20" s="65"/>
      <c r="L20" s="235"/>
      <c r="M20" s="65"/>
      <c r="N20" s="65"/>
      <c r="O20" s="65"/>
      <c r="P20" s="65"/>
      <c r="Q20" s="65"/>
      <c r="R20" s="65"/>
      <c r="S20" s="65"/>
      <c r="T20" s="65"/>
      <c r="U20" s="112"/>
      <c r="V20" s="112"/>
      <c r="W20" s="4"/>
      <c r="X20" s="4"/>
    </row>
    <row r="21" spans="1:24" ht="15.75">
      <c r="A21" s="225" t="s">
        <v>53</v>
      </c>
      <c r="B21" s="235">
        <v>5</v>
      </c>
      <c r="C21" s="235"/>
      <c r="D21" s="235">
        <v>27</v>
      </c>
      <c r="E21" s="235"/>
      <c r="F21" s="235">
        <v>30</v>
      </c>
      <c r="G21" s="235"/>
      <c r="H21" s="235">
        <v>122</v>
      </c>
      <c r="I21" s="65"/>
      <c r="J21" s="65"/>
      <c r="K21" s="65"/>
      <c r="L21" s="235"/>
      <c r="M21" s="65"/>
      <c r="N21" s="65"/>
      <c r="O21" s="65"/>
      <c r="P21" s="65"/>
      <c r="Q21" s="65"/>
      <c r="R21" s="65"/>
      <c r="S21" s="65"/>
      <c r="T21" s="65"/>
      <c r="U21" s="112"/>
      <c r="V21" s="4"/>
      <c r="W21" s="4"/>
      <c r="X21" s="4"/>
    </row>
    <row r="22" spans="1:24" ht="15.75">
      <c r="A22" s="225"/>
      <c r="B22" s="235"/>
      <c r="C22" s="235"/>
      <c r="D22" s="235"/>
      <c r="E22" s="235"/>
      <c r="F22" s="235"/>
      <c r="G22" s="235"/>
      <c r="H22" s="235"/>
      <c r="I22" s="65"/>
      <c r="J22" s="65"/>
      <c r="K22" s="65"/>
      <c r="L22" s="235"/>
      <c r="M22" s="65"/>
      <c r="N22" s="65"/>
      <c r="O22" s="65"/>
      <c r="P22" s="65"/>
      <c r="Q22" s="65"/>
      <c r="R22" s="65"/>
      <c r="S22" s="65"/>
      <c r="T22" s="65"/>
      <c r="U22" s="112"/>
      <c r="V22" s="4"/>
      <c r="W22" s="4"/>
      <c r="X22" s="4"/>
    </row>
    <row r="23" spans="1:24" ht="15.75">
      <c r="A23" s="225" t="s">
        <v>54</v>
      </c>
      <c r="B23" s="235">
        <v>-83</v>
      </c>
      <c r="C23" s="235"/>
      <c r="D23" s="235">
        <v>-61</v>
      </c>
      <c r="E23" s="235"/>
      <c r="F23" s="235">
        <v>-232</v>
      </c>
      <c r="G23" s="235"/>
      <c r="H23" s="235">
        <v>-191</v>
      </c>
      <c r="I23" s="65"/>
      <c r="J23" s="65"/>
      <c r="K23" s="65"/>
      <c r="L23" s="235"/>
      <c r="M23" s="65"/>
      <c r="N23" s="65"/>
      <c r="O23" s="65"/>
      <c r="P23" s="65"/>
      <c r="Q23" s="65"/>
      <c r="R23" s="65"/>
      <c r="S23" s="65"/>
      <c r="T23" s="65"/>
      <c r="U23" s="112"/>
      <c r="V23" s="4"/>
      <c r="W23" s="4"/>
      <c r="X23" s="4"/>
    </row>
    <row r="24" spans="1:24" ht="15.75">
      <c r="A24" s="225"/>
      <c r="B24" s="235"/>
      <c r="C24" s="235"/>
      <c r="D24" s="235"/>
      <c r="E24" s="235"/>
      <c r="F24" s="235"/>
      <c r="G24" s="235"/>
      <c r="H24" s="235"/>
      <c r="I24" s="65"/>
      <c r="J24" s="65"/>
      <c r="K24" s="65"/>
      <c r="L24" s="235"/>
      <c r="M24" s="65"/>
      <c r="N24" s="65"/>
      <c r="O24" s="65"/>
      <c r="P24" s="65"/>
      <c r="Q24" s="65"/>
      <c r="R24" s="65"/>
      <c r="S24" s="65"/>
      <c r="T24" s="65"/>
      <c r="U24" s="112"/>
      <c r="V24" s="4"/>
      <c r="W24" s="4"/>
      <c r="X24" s="4"/>
    </row>
    <row r="25" spans="1:24" ht="15.75">
      <c r="A25" s="225" t="s">
        <v>55</v>
      </c>
      <c r="B25" s="235">
        <v>-1778</v>
      </c>
      <c r="C25" s="235"/>
      <c r="D25" s="235">
        <v>-992</v>
      </c>
      <c r="E25" s="235"/>
      <c r="F25" s="235">
        <v>-3880</v>
      </c>
      <c r="G25" s="235"/>
      <c r="H25" s="235">
        <v>-2826</v>
      </c>
      <c r="I25" s="65"/>
      <c r="J25" s="65"/>
      <c r="K25" s="65"/>
      <c r="L25" s="235"/>
      <c r="M25" s="65"/>
      <c r="N25" s="65"/>
      <c r="O25" s="65"/>
      <c r="P25" s="65"/>
      <c r="Q25" s="65"/>
      <c r="R25" s="65"/>
      <c r="S25" s="65"/>
      <c r="T25" s="65"/>
      <c r="U25" s="112"/>
      <c r="V25" s="4"/>
      <c r="W25" s="4"/>
      <c r="X25" s="4"/>
    </row>
    <row r="26" spans="1:24" ht="15.75">
      <c r="A26" s="225"/>
      <c r="B26" s="235"/>
      <c r="C26" s="235"/>
      <c r="D26" s="235"/>
      <c r="E26" s="235"/>
      <c r="F26" s="235"/>
      <c r="G26" s="235"/>
      <c r="H26" s="235"/>
      <c r="I26" s="65"/>
      <c r="J26" s="65"/>
      <c r="K26" s="65"/>
      <c r="L26" s="235"/>
      <c r="M26" s="65"/>
      <c r="N26" s="65"/>
      <c r="O26" s="65"/>
      <c r="P26" s="65"/>
      <c r="Q26" s="65"/>
      <c r="R26" s="65"/>
      <c r="S26" s="65"/>
      <c r="T26" s="65"/>
      <c r="U26" s="112"/>
      <c r="V26" s="4"/>
      <c r="W26" s="4"/>
      <c r="X26" s="4"/>
    </row>
    <row r="27" spans="1:24" ht="15.75">
      <c r="A27" s="225" t="s">
        <v>30</v>
      </c>
      <c r="B27" s="235">
        <v>0</v>
      </c>
      <c r="C27" s="235"/>
      <c r="D27" s="235">
        <v>-189</v>
      </c>
      <c r="E27" s="235"/>
      <c r="F27" s="235">
        <v>-3</v>
      </c>
      <c r="G27" s="235"/>
      <c r="H27" s="235">
        <v>-190</v>
      </c>
      <c r="I27" s="65"/>
      <c r="J27" s="65"/>
      <c r="K27" s="65"/>
      <c r="L27" s="235"/>
      <c r="M27" s="65"/>
      <c r="N27" s="65"/>
      <c r="O27" s="65"/>
      <c r="P27" s="65"/>
      <c r="Q27" s="65"/>
      <c r="R27" s="65"/>
      <c r="S27" s="65"/>
      <c r="T27" s="65"/>
      <c r="U27" s="112"/>
      <c r="V27" s="4"/>
      <c r="W27" s="4"/>
      <c r="X27" s="4"/>
    </row>
    <row r="28" spans="1:24" ht="15.75">
      <c r="A28" s="225"/>
      <c r="B28" s="235"/>
      <c r="C28" s="235"/>
      <c r="D28" s="235"/>
      <c r="E28" s="235"/>
      <c r="F28" s="235"/>
      <c r="G28" s="235"/>
      <c r="H28" s="235"/>
      <c r="I28" s="65"/>
      <c r="J28" s="65"/>
      <c r="K28" s="65"/>
      <c r="L28" s="235"/>
      <c r="M28" s="65"/>
      <c r="N28" s="65"/>
      <c r="O28" s="65"/>
      <c r="P28" s="65"/>
      <c r="Q28" s="65"/>
      <c r="R28" s="65"/>
      <c r="S28" s="65"/>
      <c r="T28" s="65"/>
      <c r="U28" s="112"/>
      <c r="V28" s="4"/>
      <c r="W28" s="4"/>
      <c r="X28" s="4"/>
    </row>
    <row r="29" spans="1:24" ht="15.75">
      <c r="A29" s="225" t="s">
        <v>56</v>
      </c>
      <c r="B29" s="236">
        <v>-3114</v>
      </c>
      <c r="C29" s="235"/>
      <c r="D29" s="236">
        <v>-1995</v>
      </c>
      <c r="E29" s="235"/>
      <c r="F29" s="236">
        <v>-7303</v>
      </c>
      <c r="G29" s="235"/>
      <c r="H29" s="236">
        <v>-6509</v>
      </c>
      <c r="I29" s="65"/>
      <c r="J29" s="65"/>
      <c r="K29" s="65"/>
      <c r="L29" s="235"/>
      <c r="M29" s="65"/>
      <c r="N29" s="65"/>
      <c r="O29" s="65"/>
      <c r="P29" s="65"/>
      <c r="Q29" s="65"/>
      <c r="R29" s="65"/>
      <c r="S29" s="65"/>
      <c r="T29" s="65"/>
      <c r="U29" s="112"/>
      <c r="V29" s="4"/>
      <c r="W29" s="4"/>
      <c r="X29" s="4"/>
    </row>
    <row r="30" spans="1:24" ht="20.25" customHeight="1">
      <c r="A30" s="225"/>
      <c r="B30" s="235">
        <f>SUM(B19:B29)</f>
        <v>2781</v>
      </c>
      <c r="C30" s="235"/>
      <c r="D30" s="235">
        <f>SUM(D19:D29)</f>
        <v>-921</v>
      </c>
      <c r="E30" s="235"/>
      <c r="F30" s="235">
        <f>SUM(F19:F29)</f>
        <v>-455</v>
      </c>
      <c r="G30" s="235"/>
      <c r="H30" s="235">
        <f>SUM(H19:H29)</f>
        <v>-6340</v>
      </c>
      <c r="I30" s="65"/>
      <c r="J30" s="65"/>
      <c r="K30" s="65"/>
      <c r="L30" s="235"/>
      <c r="M30" s="65"/>
      <c r="N30" s="65"/>
      <c r="O30" s="65"/>
      <c r="P30" s="65"/>
      <c r="Q30" s="65"/>
      <c r="R30" s="65"/>
      <c r="S30" s="65"/>
      <c r="T30" s="65"/>
      <c r="U30" s="112"/>
      <c r="V30" s="4"/>
      <c r="W30" s="4"/>
      <c r="X30" s="4"/>
    </row>
    <row r="31" spans="1:24" ht="12" customHeight="1">
      <c r="A31" s="225"/>
      <c r="B31" s="235"/>
      <c r="C31" s="235"/>
      <c r="D31" s="235"/>
      <c r="E31" s="235"/>
      <c r="F31" s="235"/>
      <c r="G31" s="235"/>
      <c r="H31" s="235"/>
      <c r="I31" s="65"/>
      <c r="J31" s="65"/>
      <c r="K31" s="65"/>
      <c r="L31" s="235"/>
      <c r="M31" s="65"/>
      <c r="N31" s="65"/>
      <c r="O31" s="65"/>
      <c r="P31" s="65"/>
      <c r="Q31" s="65"/>
      <c r="R31" s="65"/>
      <c r="S31" s="65"/>
      <c r="T31" s="65"/>
      <c r="U31" s="112"/>
      <c r="V31" s="4"/>
      <c r="W31" s="4"/>
      <c r="X31" s="4"/>
    </row>
    <row r="32" spans="1:24" ht="15.75">
      <c r="A32" s="225" t="s">
        <v>57</v>
      </c>
      <c r="B32" s="235">
        <v>1463</v>
      </c>
      <c r="C32" s="235"/>
      <c r="D32" s="235">
        <v>3125</v>
      </c>
      <c r="E32" s="235"/>
      <c r="F32" s="235">
        <v>4390</v>
      </c>
      <c r="G32" s="235"/>
      <c r="H32" s="235">
        <v>5873</v>
      </c>
      <c r="I32" s="65"/>
      <c r="J32" s="65"/>
      <c r="K32" s="65"/>
      <c r="L32" s="235"/>
      <c r="M32" s="65"/>
      <c r="N32" s="65"/>
      <c r="O32" s="65"/>
      <c r="P32" s="65"/>
      <c r="Q32" s="65"/>
      <c r="R32" s="65"/>
      <c r="S32" s="65"/>
      <c r="T32" s="65"/>
      <c r="U32" s="112"/>
      <c r="V32" s="4"/>
      <c r="W32" s="4"/>
      <c r="X32" s="4"/>
    </row>
    <row r="33" spans="1:24" ht="2.25" customHeight="1">
      <c r="A33" s="225"/>
      <c r="B33" s="236"/>
      <c r="C33" s="235"/>
      <c r="D33" s="236"/>
      <c r="E33" s="235"/>
      <c r="F33" s="236"/>
      <c r="G33" s="235"/>
      <c r="H33" s="236"/>
      <c r="I33" s="65"/>
      <c r="J33" s="65"/>
      <c r="K33" s="65"/>
      <c r="L33" s="235"/>
      <c r="M33" s="65"/>
      <c r="N33" s="65"/>
      <c r="O33" s="65"/>
      <c r="P33" s="65"/>
      <c r="Q33" s="65"/>
      <c r="R33" s="65"/>
      <c r="S33" s="65"/>
      <c r="T33" s="65"/>
      <c r="U33" s="112"/>
      <c r="V33" s="4"/>
      <c r="W33" s="4"/>
      <c r="X33" s="4"/>
    </row>
    <row r="34" spans="1:24" ht="6.75" customHeight="1">
      <c r="A34" s="225"/>
      <c r="B34" s="235"/>
      <c r="C34" s="235"/>
      <c r="D34" s="235"/>
      <c r="E34" s="235"/>
      <c r="F34" s="235"/>
      <c r="G34" s="235"/>
      <c r="H34" s="235"/>
      <c r="I34" s="65"/>
      <c r="J34" s="65"/>
      <c r="K34" s="65"/>
      <c r="L34" s="235"/>
      <c r="M34" s="65"/>
      <c r="N34" s="65"/>
      <c r="O34" s="65"/>
      <c r="P34" s="65"/>
      <c r="Q34" s="65"/>
      <c r="R34" s="65"/>
      <c r="S34" s="65"/>
      <c r="T34" s="65"/>
      <c r="U34" s="112"/>
      <c r="V34" s="4"/>
      <c r="W34" s="4"/>
      <c r="X34" s="4"/>
    </row>
    <row r="35" spans="1:24" ht="15.75">
      <c r="A35" s="232" t="s">
        <v>42</v>
      </c>
      <c r="B35" s="235">
        <f>SUM(B30:B33)</f>
        <v>4244</v>
      </c>
      <c r="C35" s="235"/>
      <c r="D35" s="235">
        <f>SUM(D30:D33)</f>
        <v>2204</v>
      </c>
      <c r="E35" s="235"/>
      <c r="F35" s="235">
        <f>SUM(F30:F33)</f>
        <v>3935</v>
      </c>
      <c r="G35" s="235"/>
      <c r="H35" s="235">
        <f>SUM(H30:H33)</f>
        <v>-467</v>
      </c>
      <c r="I35" s="65"/>
      <c r="J35" s="65"/>
      <c r="K35" s="65"/>
      <c r="L35" s="235"/>
      <c r="M35" s="65"/>
      <c r="N35" s="65"/>
      <c r="O35" s="65"/>
      <c r="P35" s="65"/>
      <c r="Q35" s="65"/>
      <c r="R35" s="65"/>
      <c r="S35" s="65"/>
      <c r="T35" s="65"/>
      <c r="U35" s="112"/>
      <c r="V35" s="4"/>
      <c r="W35" s="4"/>
      <c r="X35" s="4"/>
    </row>
    <row r="36" spans="1:24" ht="7.5" customHeight="1">
      <c r="A36" s="225"/>
      <c r="B36" s="235"/>
      <c r="C36" s="235"/>
      <c r="D36" s="235"/>
      <c r="E36" s="235"/>
      <c r="F36" s="235"/>
      <c r="G36" s="235"/>
      <c r="H36" s="235"/>
      <c r="I36" s="65"/>
      <c r="J36" s="65"/>
      <c r="K36" s="65"/>
      <c r="L36" s="235"/>
      <c r="M36" s="65"/>
      <c r="N36" s="65"/>
      <c r="O36" s="65"/>
      <c r="P36" s="65"/>
      <c r="Q36" s="65"/>
      <c r="R36" s="65"/>
      <c r="S36" s="65"/>
      <c r="T36" s="65"/>
      <c r="U36" s="112"/>
      <c r="V36" s="4"/>
      <c r="W36" s="4"/>
      <c r="X36" s="4"/>
    </row>
    <row r="37" spans="1:24" ht="15.75">
      <c r="A37" s="225" t="s">
        <v>22</v>
      </c>
      <c r="B37" s="235">
        <v>-293</v>
      </c>
      <c r="C37" s="235"/>
      <c r="D37" s="235">
        <v>-625</v>
      </c>
      <c r="E37" s="235"/>
      <c r="F37" s="235">
        <v>-878</v>
      </c>
      <c r="G37" s="235"/>
      <c r="H37" s="235">
        <v>-1175</v>
      </c>
      <c r="I37" s="65"/>
      <c r="J37" s="65"/>
      <c r="K37" s="65"/>
      <c r="L37" s="235"/>
      <c r="M37" s="65"/>
      <c r="N37" s="65"/>
      <c r="O37" s="65"/>
      <c r="P37" s="65"/>
      <c r="Q37" s="65"/>
      <c r="R37" s="65"/>
      <c r="S37" s="65"/>
      <c r="T37" s="65"/>
      <c r="U37" s="112"/>
      <c r="V37" s="4"/>
      <c r="W37" s="4"/>
      <c r="X37" s="4"/>
    </row>
    <row r="38" spans="1:24" ht="6" customHeight="1">
      <c r="A38" s="225"/>
      <c r="B38" s="236"/>
      <c r="C38" s="235"/>
      <c r="D38" s="236"/>
      <c r="E38" s="235"/>
      <c r="F38" s="236"/>
      <c r="G38" s="235"/>
      <c r="H38" s="236"/>
      <c r="I38" s="65"/>
      <c r="J38" s="65"/>
      <c r="K38" s="65"/>
      <c r="L38" s="235"/>
      <c r="M38" s="65"/>
      <c r="N38" s="65"/>
      <c r="O38" s="65"/>
      <c r="P38" s="65"/>
      <c r="Q38" s="65"/>
      <c r="R38" s="65"/>
      <c r="S38" s="65"/>
      <c r="T38" s="65"/>
      <c r="U38" s="112"/>
      <c r="V38" s="4"/>
      <c r="W38" s="4"/>
      <c r="X38" s="4"/>
    </row>
    <row r="39" spans="1:24" ht="6.75" customHeight="1">
      <c r="A39" s="232"/>
      <c r="B39" s="235"/>
      <c r="C39" s="235"/>
      <c r="D39" s="235"/>
      <c r="E39" s="235"/>
      <c r="F39" s="235"/>
      <c r="G39" s="235"/>
      <c r="H39" s="235"/>
      <c r="I39" s="65"/>
      <c r="J39" s="65"/>
      <c r="K39" s="65"/>
      <c r="L39" s="235"/>
      <c r="M39" s="65"/>
      <c r="N39" s="65"/>
      <c r="O39" s="65"/>
      <c r="P39" s="65"/>
      <c r="Q39" s="65"/>
      <c r="R39" s="65"/>
      <c r="S39" s="65"/>
      <c r="T39" s="65"/>
      <c r="U39" s="112"/>
      <c r="V39" s="4"/>
      <c r="W39" s="4"/>
      <c r="X39" s="4"/>
    </row>
    <row r="40" spans="1:24" ht="15.75">
      <c r="A40" s="232" t="s">
        <v>58</v>
      </c>
      <c r="B40" s="235">
        <f>SUM(B35:B38)</f>
        <v>3951</v>
      </c>
      <c r="C40" s="235"/>
      <c r="D40" s="235">
        <f>SUM(D35:D38)</f>
        <v>1579</v>
      </c>
      <c r="E40" s="235"/>
      <c r="F40" s="235">
        <f>SUM(F35:F38)</f>
        <v>3057</v>
      </c>
      <c r="G40" s="235"/>
      <c r="H40" s="235">
        <f>SUM(H35:H38)</f>
        <v>-1642</v>
      </c>
      <c r="I40" s="65"/>
      <c r="J40" s="65"/>
      <c r="K40" s="65"/>
      <c r="L40" s="235"/>
      <c r="M40" s="65"/>
      <c r="N40" s="65"/>
      <c r="O40" s="65"/>
      <c r="P40" s="65"/>
      <c r="Q40" s="65"/>
      <c r="R40" s="65"/>
      <c r="S40" s="65"/>
      <c r="T40" s="65"/>
      <c r="U40" s="112"/>
      <c r="V40" s="4"/>
      <c r="W40" s="4"/>
      <c r="X40" s="4"/>
    </row>
    <row r="41" spans="1:24" ht="6" customHeight="1" thickBot="1">
      <c r="A41" s="225"/>
      <c r="B41" s="237"/>
      <c r="C41" s="227"/>
      <c r="D41" s="237"/>
      <c r="E41" s="227"/>
      <c r="F41" s="237"/>
      <c r="G41" s="227"/>
      <c r="H41" s="237"/>
      <c r="I41" s="41"/>
      <c r="J41" s="65"/>
      <c r="K41" s="41"/>
      <c r="L41" s="227"/>
      <c r="M41" s="41"/>
      <c r="N41" s="65"/>
      <c r="O41" s="41"/>
      <c r="P41" s="41"/>
      <c r="Q41" s="41"/>
      <c r="R41" s="41"/>
      <c r="S41" s="41"/>
      <c r="T41" s="41"/>
      <c r="U41" s="112"/>
      <c r="V41" s="4"/>
      <c r="W41" s="4"/>
      <c r="X41" s="4"/>
    </row>
    <row r="42" spans="1:24" ht="9" customHeight="1">
      <c r="A42" s="225"/>
      <c r="B42" s="227"/>
      <c r="C42" s="227"/>
      <c r="D42" s="227"/>
      <c r="E42" s="227"/>
      <c r="F42" s="227"/>
      <c r="G42" s="227"/>
      <c r="H42" s="227"/>
      <c r="I42" s="41"/>
      <c r="J42" s="65"/>
      <c r="K42" s="41"/>
      <c r="L42" s="227"/>
      <c r="M42" s="41"/>
      <c r="N42" s="41"/>
      <c r="O42" s="41"/>
      <c r="P42" s="41"/>
      <c r="Q42" s="41"/>
      <c r="R42" s="41"/>
      <c r="S42" s="41"/>
      <c r="T42" s="41"/>
      <c r="U42" s="4"/>
      <c r="V42" s="4"/>
      <c r="W42" s="4"/>
      <c r="X42" s="4"/>
    </row>
    <row r="43" spans="1:24" ht="15" customHeight="1">
      <c r="A43" s="232" t="s">
        <v>33</v>
      </c>
      <c r="B43" s="74"/>
      <c r="C43" s="74"/>
      <c r="D43" s="74"/>
      <c r="E43" s="74"/>
      <c r="F43" s="74"/>
      <c r="G43" s="74"/>
      <c r="H43" s="7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4"/>
      <c r="V43" s="4"/>
      <c r="W43" s="4"/>
      <c r="X43" s="4"/>
    </row>
    <row r="44" spans="1:24" ht="17.25" customHeight="1" thickBot="1">
      <c r="A44" s="225" t="s">
        <v>59</v>
      </c>
      <c r="B44" s="234">
        <f>+B40</f>
        <v>3951</v>
      </c>
      <c r="C44" s="238"/>
      <c r="D44" s="234">
        <f>+D40</f>
        <v>1579</v>
      </c>
      <c r="E44" s="238"/>
      <c r="F44" s="234">
        <f>+F40</f>
        <v>3057</v>
      </c>
      <c r="G44" s="227"/>
      <c r="H44" s="234">
        <f>+H40</f>
        <v>-1642</v>
      </c>
      <c r="I44" s="41"/>
      <c r="J44" s="235"/>
      <c r="K44" s="30"/>
      <c r="L44" s="65"/>
      <c r="M44" s="41"/>
      <c r="N44" s="65"/>
      <c r="O44" s="30"/>
      <c r="P44" s="41"/>
      <c r="Q44" s="30"/>
      <c r="R44" s="41"/>
      <c r="S44" s="30"/>
      <c r="T44" s="30"/>
      <c r="U44" s="4"/>
      <c r="V44" s="4"/>
      <c r="W44" s="4"/>
      <c r="X44" s="4"/>
    </row>
    <row r="45" spans="1:24" ht="15" customHeight="1">
      <c r="A45" s="225"/>
      <c r="B45" s="227"/>
      <c r="C45" s="227"/>
      <c r="D45" s="227"/>
      <c r="E45" s="227"/>
      <c r="F45" s="227"/>
      <c r="G45" s="227"/>
      <c r="H45" s="227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"/>
      <c r="V45" s="4"/>
      <c r="W45" s="4"/>
      <c r="X45" s="4"/>
    </row>
    <row r="46" spans="1:24" ht="15" customHeight="1">
      <c r="A46" s="232" t="s">
        <v>62</v>
      </c>
      <c r="B46" s="245" t="s">
        <v>6</v>
      </c>
      <c r="C46" s="227"/>
      <c r="D46" s="245" t="s">
        <v>6</v>
      </c>
      <c r="E46" s="227"/>
      <c r="F46" s="245" t="s">
        <v>6</v>
      </c>
      <c r="G46" s="227"/>
      <c r="H46" s="245" t="s">
        <v>6</v>
      </c>
      <c r="I46" s="41"/>
      <c r="J46" s="245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"/>
      <c r="V46" s="4"/>
      <c r="W46" s="4"/>
      <c r="X46" s="4"/>
    </row>
    <row r="47" spans="1:24" ht="15" customHeight="1">
      <c r="A47" s="225" t="s">
        <v>60</v>
      </c>
      <c r="B47" s="247">
        <f>+B44/47760*100</f>
        <v>8.272613065326633</v>
      </c>
      <c r="C47" s="227"/>
      <c r="D47" s="243">
        <f>0.0331*100</f>
        <v>3.3099999999999996</v>
      </c>
      <c r="E47" s="227"/>
      <c r="F47" s="246">
        <v>6.4</v>
      </c>
      <c r="G47" s="227"/>
      <c r="H47" s="243">
        <f>-0.0344*100</f>
        <v>-3.44</v>
      </c>
      <c r="I47" s="41"/>
      <c r="J47" s="292"/>
      <c r="K47" s="41"/>
      <c r="L47" s="42"/>
      <c r="M47" s="41"/>
      <c r="N47" s="41"/>
      <c r="O47" s="42"/>
      <c r="P47" s="41"/>
      <c r="Q47" s="67"/>
      <c r="R47" s="41"/>
      <c r="S47" s="42"/>
      <c r="T47" s="67"/>
      <c r="U47" s="4"/>
      <c r="V47" s="4"/>
      <c r="W47" s="4"/>
      <c r="X47" s="4"/>
    </row>
    <row r="48" spans="1:24" ht="6" customHeight="1">
      <c r="A48" s="225"/>
      <c r="B48" s="227"/>
      <c r="C48" s="227"/>
      <c r="D48" s="227"/>
      <c r="E48" s="227"/>
      <c r="F48" s="227"/>
      <c r="G48" s="227"/>
      <c r="H48" s="227"/>
      <c r="I48" s="41"/>
      <c r="J48" s="41"/>
      <c r="K48" s="41"/>
      <c r="L48" s="159"/>
      <c r="M48" s="159"/>
      <c r="N48" s="159"/>
      <c r="O48" s="159"/>
      <c r="P48" s="159"/>
      <c r="Q48" s="159"/>
      <c r="R48" s="159"/>
      <c r="S48" s="159"/>
      <c r="T48" s="32"/>
      <c r="U48" s="4"/>
      <c r="V48" s="4"/>
      <c r="W48" s="4"/>
      <c r="X48" s="4"/>
    </row>
    <row r="49" spans="1:24" ht="15.75">
      <c r="A49" s="225" t="s">
        <v>61</v>
      </c>
      <c r="B49" s="242" t="s">
        <v>63</v>
      </c>
      <c r="C49" s="227"/>
      <c r="D49" s="242" t="s">
        <v>63</v>
      </c>
      <c r="E49" s="227"/>
      <c r="F49" s="242" t="s">
        <v>63</v>
      </c>
      <c r="G49" s="227"/>
      <c r="H49" s="242" t="s">
        <v>63</v>
      </c>
      <c r="I49" s="41"/>
      <c r="J49" s="41"/>
      <c r="K49" s="41"/>
      <c r="L49" s="42"/>
      <c r="M49" s="41"/>
      <c r="N49" s="41"/>
      <c r="O49" s="42"/>
      <c r="P49" s="41"/>
      <c r="Q49" s="67"/>
      <c r="R49" s="41"/>
      <c r="S49" s="42"/>
      <c r="T49" s="160"/>
      <c r="U49" s="4"/>
      <c r="V49" s="4"/>
      <c r="W49" s="4"/>
      <c r="X49" s="4"/>
    </row>
    <row r="50" spans="1:24" ht="6.75" customHeight="1">
      <c r="A50" s="227"/>
      <c r="B50" s="239"/>
      <c r="C50" s="240"/>
      <c r="D50" s="239"/>
      <c r="E50" s="240"/>
      <c r="F50" s="239"/>
      <c r="G50" s="240"/>
      <c r="H50" s="239"/>
      <c r="I50" s="43"/>
      <c r="J50" s="43"/>
      <c r="K50" s="43"/>
      <c r="L50" s="43"/>
      <c r="M50" s="44"/>
      <c r="N50" s="44"/>
      <c r="O50" s="43"/>
      <c r="P50" s="44"/>
      <c r="Q50" s="43"/>
      <c r="R50" s="44"/>
      <c r="S50" s="43"/>
      <c r="T50" s="4"/>
      <c r="U50" s="4"/>
      <c r="V50" s="4"/>
      <c r="W50" s="4"/>
      <c r="X50" s="4"/>
    </row>
    <row r="51" spans="1:24" ht="15.75">
      <c r="A51" s="227"/>
      <c r="B51" s="239"/>
      <c r="C51" s="240"/>
      <c r="D51" s="239"/>
      <c r="E51" s="240"/>
      <c r="F51" s="239"/>
      <c r="G51" s="240"/>
      <c r="H51" s="239"/>
      <c r="I51" s="43"/>
      <c r="J51" s="8"/>
      <c r="K51" s="43"/>
      <c r="L51" s="43"/>
      <c r="M51" s="43"/>
      <c r="N51" s="43"/>
      <c r="O51" s="44"/>
      <c r="P51" s="125"/>
      <c r="Q51" s="125"/>
      <c r="R51" s="125"/>
      <c r="S51" s="125"/>
      <c r="T51" s="4"/>
      <c r="U51" s="4"/>
      <c r="V51" s="4"/>
      <c r="W51" s="4"/>
      <c r="X51" s="4"/>
    </row>
    <row r="52" spans="1:24" ht="15.75">
      <c r="A52" s="297" t="s">
        <v>26</v>
      </c>
      <c r="B52" s="297"/>
      <c r="C52" s="297"/>
      <c r="D52" s="297"/>
      <c r="E52" s="297"/>
      <c r="F52" s="297"/>
      <c r="G52" s="297"/>
      <c r="H52" s="297"/>
      <c r="I52" s="143"/>
      <c r="J52" s="169"/>
      <c r="K52" s="169"/>
      <c r="L52" s="169"/>
      <c r="M52" s="4"/>
      <c r="N52" s="4"/>
      <c r="O52" s="124"/>
      <c r="P52" s="125"/>
      <c r="Q52" s="125"/>
      <c r="R52" s="125"/>
      <c r="S52" s="125"/>
      <c r="T52" s="4"/>
      <c r="U52" s="4"/>
      <c r="V52" s="4"/>
      <c r="W52" s="4"/>
      <c r="X52" s="4"/>
    </row>
    <row r="53" spans="1:24" ht="15.75">
      <c r="A53" s="293" t="s">
        <v>64</v>
      </c>
      <c r="B53" s="293"/>
      <c r="C53" s="293"/>
      <c r="D53" s="293"/>
      <c r="E53" s="293"/>
      <c r="F53" s="293"/>
      <c r="G53" s="293"/>
      <c r="H53" s="293"/>
      <c r="I53" s="144"/>
      <c r="J53" s="53"/>
      <c r="K53" s="170"/>
      <c r="L53" s="170"/>
      <c r="M53" s="4"/>
      <c r="N53" s="4"/>
      <c r="O53" s="124"/>
      <c r="P53" s="125"/>
      <c r="Q53" s="125"/>
      <c r="R53" s="125"/>
      <c r="S53" s="125"/>
      <c r="T53" s="4"/>
      <c r="U53" s="4"/>
      <c r="V53" s="4"/>
      <c r="W53" s="4"/>
      <c r="X53" s="4"/>
    </row>
    <row r="54" spans="1:24" ht="15.75">
      <c r="A54" s="293" t="s">
        <v>39</v>
      </c>
      <c r="B54" s="293"/>
      <c r="C54" s="293"/>
      <c r="D54" s="293"/>
      <c r="E54" s="293"/>
      <c r="F54" s="293"/>
      <c r="G54" s="293"/>
      <c r="H54" s="29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 customHeight="1">
      <c r="A55" s="296"/>
      <c r="B55" s="296"/>
      <c r="C55" s="296"/>
      <c r="D55" s="296"/>
      <c r="E55" s="296"/>
      <c r="F55" s="296"/>
      <c r="G55" s="296"/>
      <c r="H55" s="296"/>
      <c r="I55" s="142"/>
      <c r="J55" s="171"/>
      <c r="K55" s="171"/>
      <c r="L55" s="17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" customHeight="1">
      <c r="A56" s="296"/>
      <c r="B56" s="296"/>
      <c r="C56" s="296"/>
      <c r="D56" s="296"/>
      <c r="E56" s="296"/>
      <c r="F56" s="296"/>
      <c r="G56" s="296"/>
      <c r="H56" s="296"/>
      <c r="I56" s="142"/>
      <c r="J56" s="171"/>
      <c r="K56" s="171"/>
      <c r="L56" s="17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>
      <c r="A57" s="62"/>
      <c r="B57" s="63"/>
      <c r="C57" s="64"/>
      <c r="D57" s="63"/>
      <c r="E57" s="64"/>
      <c r="F57" s="63"/>
      <c r="G57" s="64"/>
      <c r="H57" s="63"/>
      <c r="I57" s="63"/>
      <c r="J57" s="64"/>
      <c r="K57" s="64"/>
      <c r="L57" s="6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0:24" ht="12.75"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>
      <c r="A59" s="294"/>
      <c r="B59" s="294"/>
      <c r="C59" s="294"/>
      <c r="D59" s="294"/>
      <c r="E59" s="294"/>
      <c r="F59" s="294"/>
      <c r="G59" s="294"/>
      <c r="H59" s="294"/>
      <c r="I59" s="141"/>
      <c r="J59" s="172"/>
      <c r="K59" s="172"/>
      <c r="L59" s="17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">
      <c r="A60" s="295"/>
      <c r="B60" s="295"/>
      <c r="C60" s="295"/>
      <c r="D60" s="295"/>
      <c r="E60" s="295"/>
      <c r="F60" s="295"/>
      <c r="G60" s="295"/>
      <c r="H60" s="295"/>
      <c r="I60" s="142"/>
      <c r="J60" s="171"/>
      <c r="K60" s="171"/>
      <c r="L60" s="17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>
      <c r="A61" s="295"/>
      <c r="B61" s="295"/>
      <c r="C61" s="295"/>
      <c r="D61" s="295"/>
      <c r="E61" s="295"/>
      <c r="F61" s="295"/>
      <c r="G61" s="295"/>
      <c r="H61" s="295"/>
      <c r="I61" s="142"/>
      <c r="J61" s="171"/>
      <c r="K61" s="171"/>
      <c r="L61" s="17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0:24" ht="12.75"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0:22" ht="12.75"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2.75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2.75"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2.75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2.75"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0:22" ht="12.75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0:22" ht="12.75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0:22" ht="12.75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0:22" ht="12.7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0:22" ht="12.7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0:22" ht="12.7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0:22" ht="12.7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0:22" ht="12.75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0:22" ht="12.75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0:22" ht="12.75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0:22" ht="12.75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0:22" ht="12.7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0:22" ht="12.7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0:22" ht="12.7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0:22" ht="12.75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0:22" ht="12.75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0:22" ht="12.75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</sheetData>
  <mergeCells count="12">
    <mergeCell ref="A52:H52"/>
    <mergeCell ref="A53:H53"/>
    <mergeCell ref="A1:H1"/>
    <mergeCell ref="A2:H2"/>
    <mergeCell ref="B7:D7"/>
    <mergeCell ref="F7:H7"/>
    <mergeCell ref="A54:H54"/>
    <mergeCell ref="A59:H59"/>
    <mergeCell ref="A60:H60"/>
    <mergeCell ref="A61:H61"/>
    <mergeCell ref="A55:H55"/>
    <mergeCell ref="A56:H56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workbookViewId="0" topLeftCell="A2">
      <selection activeCell="A41" sqref="A41"/>
    </sheetView>
  </sheetViews>
  <sheetFormatPr defaultColWidth="9.140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6" t="str">
        <f>+'conP&amp;L'!A1:A2</f>
        <v>METAL RECLAMATION BHD (424773-V)</v>
      </c>
      <c r="B1" s="306"/>
      <c r="C1" s="306"/>
      <c r="D1" s="306"/>
      <c r="E1" s="8"/>
    </row>
    <row r="2" spans="1:5" ht="12.75">
      <c r="A2" s="307" t="str">
        <f>+'conP&amp;L'!A2</f>
        <v>(Incorporated in Malaysia)</v>
      </c>
      <c r="B2" s="307"/>
      <c r="C2" s="307"/>
      <c r="D2" s="307"/>
      <c r="E2" s="8"/>
    </row>
    <row r="3" spans="1:5" ht="12.75">
      <c r="A3" s="36"/>
      <c r="B3" s="8"/>
      <c r="C3" s="8"/>
      <c r="D3" s="197"/>
      <c r="E3" s="8"/>
    </row>
    <row r="4" spans="1:5" ht="15.75">
      <c r="A4" s="248" t="s">
        <v>65</v>
      </c>
      <c r="B4" s="249"/>
      <c r="C4" s="250">
        <f>+'conP&amp;L'!F3</f>
        <v>0</v>
      </c>
      <c r="D4" s="249"/>
      <c r="E4" s="8"/>
    </row>
    <row r="5" spans="1:5" ht="15.75">
      <c r="A5" s="248" t="s">
        <v>66</v>
      </c>
      <c r="B5" s="249"/>
      <c r="C5" s="249"/>
      <c r="D5" s="148"/>
      <c r="E5" s="8"/>
    </row>
    <row r="6" spans="1:6" ht="15.75">
      <c r="A6" s="224"/>
      <c r="B6" s="214" t="s">
        <v>67</v>
      </c>
      <c r="C6" s="214"/>
      <c r="D6" s="214" t="s">
        <v>67</v>
      </c>
      <c r="E6" s="8"/>
      <c r="F6" s="10"/>
    </row>
    <row r="7" spans="1:6" ht="15.75">
      <c r="A7" s="231"/>
      <c r="B7" s="214" t="s">
        <v>68</v>
      </c>
      <c r="C7" s="214"/>
      <c r="D7" s="214" t="s">
        <v>69</v>
      </c>
      <c r="E7" s="8"/>
      <c r="F7" s="17"/>
    </row>
    <row r="8" spans="1:9" ht="15.75">
      <c r="A8" s="74"/>
      <c r="B8" s="214" t="s">
        <v>24</v>
      </c>
      <c r="C8" s="214"/>
      <c r="D8" s="214" t="s">
        <v>70</v>
      </c>
      <c r="E8" s="8"/>
      <c r="F8" s="17"/>
      <c r="G8" s="121"/>
      <c r="H8" s="8"/>
      <c r="I8" s="8"/>
    </row>
    <row r="9" spans="1:10" ht="15.75">
      <c r="A9" s="74"/>
      <c r="B9" s="214" t="s">
        <v>23</v>
      </c>
      <c r="C9" s="214"/>
      <c r="D9" s="214" t="s">
        <v>71</v>
      </c>
      <c r="E9" s="8"/>
      <c r="F9" s="17"/>
      <c r="G9" s="121"/>
      <c r="H9" s="8"/>
      <c r="I9" s="8"/>
      <c r="J9" s="8"/>
    </row>
    <row r="10" spans="1:10" ht="15.75">
      <c r="A10" s="74"/>
      <c r="B10" s="251" t="s">
        <v>46</v>
      </c>
      <c r="C10" s="214"/>
      <c r="D10" s="251" t="s">
        <v>72</v>
      </c>
      <c r="E10" s="8"/>
      <c r="F10" s="17"/>
      <c r="G10" s="17"/>
      <c r="H10" s="8"/>
      <c r="I10" s="8"/>
      <c r="J10" s="8"/>
    </row>
    <row r="11" spans="1:10" ht="15.75">
      <c r="A11" s="74"/>
      <c r="B11" s="214" t="s">
        <v>4</v>
      </c>
      <c r="C11" s="214"/>
      <c r="D11" s="214" t="s">
        <v>4</v>
      </c>
      <c r="E11" s="8"/>
      <c r="F11" s="17"/>
      <c r="G11" s="17"/>
      <c r="H11" s="8"/>
      <c r="I11" s="8"/>
      <c r="J11" s="8"/>
    </row>
    <row r="12" spans="1:10" ht="15.75">
      <c r="A12" s="259" t="s">
        <v>28</v>
      </c>
      <c r="B12" s="74"/>
      <c r="C12" s="74"/>
      <c r="D12" s="74"/>
      <c r="E12" s="8"/>
      <c r="F12" s="45"/>
      <c r="G12" s="30"/>
      <c r="H12" s="8"/>
      <c r="I12" s="8"/>
      <c r="J12" s="8"/>
    </row>
    <row r="13" spans="1:10" ht="15.75">
      <c r="A13" s="259" t="s">
        <v>73</v>
      </c>
      <c r="B13" s="74"/>
      <c r="C13" s="74"/>
      <c r="D13" s="74"/>
      <c r="E13" s="8"/>
      <c r="F13" s="45"/>
      <c r="G13" s="30"/>
      <c r="H13" s="8"/>
      <c r="I13" s="8"/>
      <c r="J13" s="8"/>
    </row>
    <row r="14" spans="1:10" ht="15.75">
      <c r="A14" s="260" t="s">
        <v>25</v>
      </c>
      <c r="B14" s="74">
        <v>74184</v>
      </c>
      <c r="C14" s="74"/>
      <c r="D14" s="74">
        <v>75923</v>
      </c>
      <c r="E14" s="8"/>
      <c r="F14" s="30"/>
      <c r="G14" s="30"/>
      <c r="H14" s="8"/>
      <c r="I14" s="8"/>
      <c r="J14" s="8"/>
    </row>
    <row r="15" spans="1:10" ht="15.75">
      <c r="A15" s="260" t="s">
        <v>77</v>
      </c>
      <c r="B15" s="235">
        <v>10917</v>
      </c>
      <c r="C15" s="74"/>
      <c r="D15" s="235">
        <v>11000</v>
      </c>
      <c r="E15" s="8"/>
      <c r="F15" s="30"/>
      <c r="G15" s="30"/>
      <c r="H15" s="8"/>
      <c r="I15" s="8"/>
      <c r="J15" s="8"/>
    </row>
    <row r="16" spans="1:10" ht="15.75">
      <c r="A16" s="260" t="s">
        <v>78</v>
      </c>
      <c r="B16" s="74">
        <v>37522</v>
      </c>
      <c r="C16" s="74"/>
      <c r="D16" s="74">
        <v>35639</v>
      </c>
      <c r="E16" s="8"/>
      <c r="F16" s="30"/>
      <c r="G16" s="30"/>
      <c r="H16" s="8"/>
      <c r="I16" s="8"/>
      <c r="J16" s="8"/>
    </row>
    <row r="17" spans="1:10" ht="15.75">
      <c r="A17" s="260" t="s">
        <v>79</v>
      </c>
      <c r="B17" s="74">
        <v>1384</v>
      </c>
      <c r="C17" s="74"/>
      <c r="D17" s="74">
        <v>1384</v>
      </c>
      <c r="E17" s="8"/>
      <c r="F17" s="30"/>
      <c r="G17" s="30"/>
      <c r="H17" s="8"/>
      <c r="I17" s="8"/>
      <c r="J17" s="8"/>
    </row>
    <row r="18" spans="1:10" ht="24.75" customHeight="1">
      <c r="A18" s="260"/>
      <c r="B18" s="252">
        <f>SUM(B13:B17)</f>
        <v>124007</v>
      </c>
      <c r="C18" s="74"/>
      <c r="D18" s="252">
        <f>SUM(D13:D17)</f>
        <v>123946</v>
      </c>
      <c r="E18" s="8"/>
      <c r="F18" s="30"/>
      <c r="G18" s="30"/>
      <c r="H18" s="8"/>
      <c r="I18" s="8"/>
      <c r="J18" s="8"/>
    </row>
    <row r="19" spans="1:10" ht="8.25" customHeight="1">
      <c r="A19" s="260"/>
      <c r="B19" s="74"/>
      <c r="C19" s="74"/>
      <c r="D19" s="74"/>
      <c r="E19" s="8"/>
      <c r="F19" s="30"/>
      <c r="G19" s="30"/>
      <c r="H19" s="8"/>
      <c r="I19" s="8"/>
      <c r="J19" s="8"/>
    </row>
    <row r="20" spans="1:10" ht="15.75">
      <c r="A20" s="259" t="s">
        <v>74</v>
      </c>
      <c r="B20" s="74"/>
      <c r="C20" s="74"/>
      <c r="D20" s="74"/>
      <c r="E20" s="8"/>
      <c r="F20" s="30"/>
      <c r="G20" s="30"/>
      <c r="H20" s="8"/>
      <c r="I20" s="8"/>
      <c r="J20" s="8"/>
    </row>
    <row r="21" spans="1:10" ht="15.75">
      <c r="A21" s="260" t="s">
        <v>80</v>
      </c>
      <c r="B21" s="74">
        <v>12884</v>
      </c>
      <c r="C21" s="74"/>
      <c r="D21" s="74">
        <v>10251</v>
      </c>
      <c r="E21" s="8"/>
      <c r="F21" s="30"/>
      <c r="G21" s="30"/>
      <c r="H21" s="8"/>
      <c r="I21" s="8"/>
      <c r="J21" s="8"/>
    </row>
    <row r="22" spans="1:10" ht="15.75">
      <c r="A22" s="260" t="s">
        <v>81</v>
      </c>
      <c r="B22" s="74">
        <v>17191</v>
      </c>
      <c r="C22" s="74"/>
      <c r="D22" s="74">
        <v>18781</v>
      </c>
      <c r="E22" s="8"/>
      <c r="F22" s="30"/>
      <c r="G22" s="30"/>
      <c r="H22" s="162"/>
      <c r="I22" s="8"/>
      <c r="J22" s="8"/>
    </row>
    <row r="23" spans="1:10" ht="15.75">
      <c r="A23" s="260" t="s">
        <v>82</v>
      </c>
      <c r="B23" s="235">
        <v>4348</v>
      </c>
      <c r="C23" s="74"/>
      <c r="D23" s="74">
        <v>2292</v>
      </c>
      <c r="E23" s="8"/>
      <c r="F23" s="30"/>
      <c r="G23" s="30"/>
      <c r="H23" s="8"/>
      <c r="I23" s="8"/>
      <c r="J23" s="8"/>
    </row>
    <row r="24" spans="1:10" ht="15.75">
      <c r="A24" s="260" t="s">
        <v>83</v>
      </c>
      <c r="B24" s="235">
        <v>1038</v>
      </c>
      <c r="C24" s="74"/>
      <c r="D24" s="74">
        <v>1063</v>
      </c>
      <c r="E24" s="8"/>
      <c r="F24" s="30"/>
      <c r="G24" s="30"/>
      <c r="H24" s="8"/>
      <c r="I24" s="8"/>
      <c r="J24" s="8"/>
    </row>
    <row r="25" spans="1:10" ht="15.75">
      <c r="A25" s="260" t="s">
        <v>1</v>
      </c>
      <c r="B25" s="235">
        <v>1189</v>
      </c>
      <c r="C25" s="74"/>
      <c r="D25" s="74">
        <v>443</v>
      </c>
      <c r="E25" s="8"/>
      <c r="F25" s="30"/>
      <c r="G25" s="30"/>
      <c r="H25" s="163"/>
      <c r="I25" s="8"/>
      <c r="J25" s="8"/>
    </row>
    <row r="26" spans="1:10" ht="23.25" customHeight="1">
      <c r="A26" s="259"/>
      <c r="B26" s="252">
        <f>SUM(B20:B25)</f>
        <v>36650</v>
      </c>
      <c r="C26" s="255"/>
      <c r="D26" s="252">
        <f>SUM(D20:D25)</f>
        <v>32830</v>
      </c>
      <c r="E26" s="8"/>
      <c r="F26" s="30"/>
      <c r="G26" s="30"/>
      <c r="H26" s="8"/>
      <c r="I26" s="8"/>
      <c r="J26" s="8"/>
    </row>
    <row r="27" spans="1:10" ht="23.25" customHeight="1" thickBot="1">
      <c r="A27" s="259" t="s">
        <v>75</v>
      </c>
      <c r="B27" s="254">
        <f>+B26+B18</f>
        <v>160657</v>
      </c>
      <c r="C27" s="255"/>
      <c r="D27" s="254">
        <f>+D26+D18</f>
        <v>156776</v>
      </c>
      <c r="E27" s="8"/>
      <c r="F27" s="30"/>
      <c r="G27" s="30"/>
      <c r="H27" s="8"/>
      <c r="I27" s="8"/>
      <c r="J27" s="8"/>
    </row>
    <row r="28" spans="1:10" ht="23.25" customHeight="1">
      <c r="A28" s="260"/>
      <c r="B28" s="74"/>
      <c r="C28" s="255"/>
      <c r="D28" s="74"/>
      <c r="E28" s="8"/>
      <c r="F28" s="30"/>
      <c r="G28" s="30"/>
      <c r="H28" s="8"/>
      <c r="I28" s="8"/>
      <c r="J28" s="8"/>
    </row>
    <row r="29" spans="1:10" ht="14.25" customHeight="1">
      <c r="A29" s="259" t="s">
        <v>76</v>
      </c>
      <c r="B29" s="74"/>
      <c r="C29" s="74"/>
      <c r="D29" s="74"/>
      <c r="E29" s="8"/>
      <c r="F29" s="30"/>
      <c r="G29" s="30"/>
      <c r="H29" s="8"/>
      <c r="I29" s="8"/>
      <c r="J29" s="8"/>
    </row>
    <row r="30" spans="1:10" ht="18" customHeight="1">
      <c r="A30" s="260" t="s">
        <v>8</v>
      </c>
      <c r="B30" s="74">
        <v>47760</v>
      </c>
      <c r="C30" s="74"/>
      <c r="D30" s="74">
        <v>47760</v>
      </c>
      <c r="E30" s="8"/>
      <c r="F30" s="30"/>
      <c r="G30" s="30"/>
      <c r="H30" s="8"/>
      <c r="I30" s="8"/>
      <c r="J30" s="8"/>
    </row>
    <row r="31" spans="1:10" ht="15.75">
      <c r="A31" s="260" t="s">
        <v>84</v>
      </c>
      <c r="B31" s="235">
        <v>514</v>
      </c>
      <c r="C31" s="74"/>
      <c r="D31" s="235">
        <v>514</v>
      </c>
      <c r="E31" s="8"/>
      <c r="F31" s="127"/>
      <c r="G31" s="30"/>
      <c r="H31" s="163"/>
      <c r="I31" s="8"/>
      <c r="J31" s="8"/>
    </row>
    <row r="32" spans="1:10" ht="15.75">
      <c r="A32" s="260" t="s">
        <v>125</v>
      </c>
      <c r="B32" s="74">
        <v>658</v>
      </c>
      <c r="C32" s="74"/>
      <c r="D32" s="74">
        <v>658</v>
      </c>
      <c r="E32" s="8"/>
      <c r="F32" s="30"/>
      <c r="G32" s="30"/>
      <c r="H32" s="8"/>
      <c r="I32" s="8"/>
      <c r="J32" s="8"/>
    </row>
    <row r="33" spans="1:10" ht="15.75">
      <c r="A33" s="260" t="s">
        <v>126</v>
      </c>
      <c r="B33" s="74">
        <v>1745</v>
      </c>
      <c r="C33" s="74"/>
      <c r="D33" s="74">
        <v>191</v>
      </c>
      <c r="E33" s="8"/>
      <c r="F33" s="30"/>
      <c r="G33" s="30"/>
      <c r="H33" s="8"/>
      <c r="I33" s="8"/>
      <c r="J33" s="8"/>
    </row>
    <row r="34" spans="1:10" ht="15.75">
      <c r="A34" s="260" t="s">
        <v>85</v>
      </c>
      <c r="B34" s="253">
        <v>-6586</v>
      </c>
      <c r="C34" s="74"/>
      <c r="D34" s="253">
        <v>-9643</v>
      </c>
      <c r="E34" s="8"/>
      <c r="F34" s="30"/>
      <c r="G34" s="30">
        <f>+D34-B34+'conP&amp;L'!F44</f>
        <v>0</v>
      </c>
      <c r="H34" s="8"/>
      <c r="I34" s="8"/>
      <c r="J34" s="8"/>
    </row>
    <row r="35" spans="1:10" ht="28.5" customHeight="1">
      <c r="A35" s="259" t="s">
        <v>86</v>
      </c>
      <c r="B35" s="252">
        <f>SUM(B30:B34)</f>
        <v>44091</v>
      </c>
      <c r="C35" s="74"/>
      <c r="D35" s="252">
        <f>SUM(D30:D34)</f>
        <v>39480</v>
      </c>
      <c r="E35" s="8"/>
      <c r="F35" s="30"/>
      <c r="G35" s="30"/>
      <c r="H35" s="8"/>
      <c r="I35" s="8"/>
      <c r="J35" s="8"/>
    </row>
    <row r="36" spans="1:10" ht="15.75">
      <c r="A36" s="259"/>
      <c r="B36" s="74"/>
      <c r="C36" s="74"/>
      <c r="D36" s="74"/>
      <c r="E36" s="8"/>
      <c r="F36" s="30"/>
      <c r="G36" s="30"/>
      <c r="H36" s="8"/>
      <c r="I36" s="8"/>
      <c r="J36" s="8"/>
    </row>
    <row r="37" spans="1:10" ht="15.75">
      <c r="A37" s="259" t="s">
        <v>87</v>
      </c>
      <c r="B37" s="74"/>
      <c r="C37" s="74"/>
      <c r="D37" s="74"/>
      <c r="E37" s="8"/>
      <c r="F37" s="30"/>
      <c r="G37" s="30"/>
      <c r="H37" s="8"/>
      <c r="I37" s="8"/>
      <c r="J37" s="8"/>
    </row>
    <row r="38" spans="1:10" ht="15.75">
      <c r="A38" s="260" t="s">
        <v>127</v>
      </c>
      <c r="B38" s="253">
        <v>16209</v>
      </c>
      <c r="C38" s="74"/>
      <c r="D38" s="253">
        <v>16952</v>
      </c>
      <c r="E38" s="8"/>
      <c r="F38" s="30"/>
      <c r="G38" s="30"/>
      <c r="H38" s="8"/>
      <c r="I38" s="8"/>
      <c r="J38" s="8"/>
    </row>
    <row r="39" spans="1:10" ht="15.75">
      <c r="A39" s="260"/>
      <c r="B39" s="74"/>
      <c r="C39" s="74"/>
      <c r="D39" s="74"/>
      <c r="E39" s="8"/>
      <c r="F39" s="30"/>
      <c r="G39" s="30"/>
      <c r="H39" s="8"/>
      <c r="I39" s="8"/>
      <c r="J39" s="8"/>
    </row>
    <row r="40" spans="1:10" ht="15.75">
      <c r="A40" s="259" t="s">
        <v>88</v>
      </c>
      <c r="B40" s="74"/>
      <c r="C40" s="74"/>
      <c r="D40" s="74"/>
      <c r="E40" s="8"/>
      <c r="F40" s="30"/>
      <c r="G40" s="30"/>
      <c r="H40" s="8"/>
      <c r="I40" s="8"/>
      <c r="J40" s="8"/>
    </row>
    <row r="41" spans="1:10" ht="15.75">
      <c r="A41" s="260" t="s">
        <v>89</v>
      </c>
      <c r="B41" s="74">
        <v>15023</v>
      </c>
      <c r="C41" s="74"/>
      <c r="D41" s="74">
        <v>14089</v>
      </c>
      <c r="E41" s="8"/>
      <c r="F41" s="30"/>
      <c r="G41" s="30"/>
      <c r="H41" s="8"/>
      <c r="I41" s="8"/>
      <c r="J41" s="8"/>
    </row>
    <row r="42" spans="1:10" ht="15.75">
      <c r="A42" s="260" t="s">
        <v>90</v>
      </c>
      <c r="B42" s="74">
        <v>15703</v>
      </c>
      <c r="C42" s="74"/>
      <c r="D42" s="74">
        <v>15113</v>
      </c>
      <c r="E42" s="8"/>
      <c r="F42" s="30"/>
      <c r="G42" s="30"/>
      <c r="H42" s="8"/>
      <c r="I42" s="8"/>
      <c r="J42" s="8"/>
    </row>
    <row r="43" spans="1:10" ht="15.75">
      <c r="A43" s="260" t="s">
        <v>91</v>
      </c>
      <c r="B43" s="74">
        <v>21</v>
      </c>
      <c r="C43" s="74"/>
      <c r="D43" s="74">
        <v>191</v>
      </c>
      <c r="E43" s="8"/>
      <c r="F43" s="30"/>
      <c r="G43" s="30"/>
      <c r="H43" s="8"/>
      <c r="I43" s="8"/>
      <c r="J43" s="8"/>
    </row>
    <row r="44" spans="1:10" ht="15.75">
      <c r="A44" s="260" t="s">
        <v>92</v>
      </c>
      <c r="B44" s="74">
        <v>69349</v>
      </c>
      <c r="C44" s="74"/>
      <c r="D44" s="74">
        <v>70519</v>
      </c>
      <c r="E44" s="8"/>
      <c r="F44" s="30"/>
      <c r="G44" s="30"/>
      <c r="H44" s="8"/>
      <c r="I44" s="8"/>
      <c r="J44" s="8"/>
    </row>
    <row r="45" spans="1:10" ht="15.75">
      <c r="A45" s="260" t="s">
        <v>93</v>
      </c>
      <c r="B45" s="235">
        <v>261</v>
      </c>
      <c r="C45" s="74"/>
      <c r="D45" s="74">
        <v>432</v>
      </c>
      <c r="E45" s="8"/>
      <c r="F45" s="204"/>
      <c r="G45" s="30"/>
      <c r="H45" s="8"/>
      <c r="I45" s="8"/>
      <c r="J45" s="8"/>
    </row>
    <row r="46" spans="1:10" ht="20.25" customHeight="1">
      <c r="A46" s="260"/>
      <c r="B46" s="252">
        <f>SUM(B40:B45)</f>
        <v>100357</v>
      </c>
      <c r="C46" s="74"/>
      <c r="D46" s="252">
        <f>SUM(D40:D45)</f>
        <v>100344</v>
      </c>
      <c r="E46" s="8"/>
      <c r="F46" s="30"/>
      <c r="G46" s="30"/>
      <c r="H46" s="8"/>
      <c r="I46" s="8"/>
      <c r="J46" s="8"/>
    </row>
    <row r="47" spans="1:10" ht="30.75" customHeight="1" thickBot="1">
      <c r="A47" s="259" t="s">
        <v>94</v>
      </c>
      <c r="B47" s="254">
        <f>+B46+B38</f>
        <v>116566</v>
      </c>
      <c r="C47" s="74"/>
      <c r="D47" s="254">
        <f>+D46+D38</f>
        <v>117296</v>
      </c>
      <c r="E47" s="8"/>
      <c r="F47" s="30"/>
      <c r="G47" s="30"/>
      <c r="H47" s="8"/>
      <c r="I47" s="8"/>
      <c r="J47" s="8"/>
    </row>
    <row r="48" spans="1:10" ht="8.25" customHeight="1">
      <c r="A48" s="259"/>
      <c r="B48" s="74"/>
      <c r="C48" s="74"/>
      <c r="D48" s="74"/>
      <c r="E48" s="8"/>
      <c r="F48" s="30"/>
      <c r="G48" s="30"/>
      <c r="H48" s="8"/>
      <c r="I48" s="8"/>
      <c r="J48" s="8"/>
    </row>
    <row r="49" spans="1:10" ht="17.25" customHeight="1" thickBot="1">
      <c r="A49" s="259" t="s">
        <v>95</v>
      </c>
      <c r="B49" s="256">
        <f>+B47+B35</f>
        <v>160657</v>
      </c>
      <c r="C49" s="74"/>
      <c r="D49" s="256">
        <f>+D47+D35</f>
        <v>156776</v>
      </c>
      <c r="E49" s="8"/>
      <c r="F49" s="30"/>
      <c r="G49" s="30"/>
      <c r="H49" s="8"/>
      <c r="I49" s="8"/>
      <c r="J49" s="8"/>
    </row>
    <row r="50" spans="1:10" ht="17.25" customHeight="1">
      <c r="A50" s="260"/>
      <c r="B50" s="74"/>
      <c r="C50" s="74"/>
      <c r="D50" s="74"/>
      <c r="E50" s="8"/>
      <c r="F50" s="30"/>
      <c r="G50" s="30"/>
      <c r="H50" s="8"/>
      <c r="I50" s="8"/>
      <c r="J50" s="8"/>
    </row>
    <row r="51" spans="1:10" ht="15.75">
      <c r="A51" s="259" t="s">
        <v>32</v>
      </c>
      <c r="B51" s="257">
        <f>SUM(B35)/B30</f>
        <v>0.923178391959799</v>
      </c>
      <c r="C51" s="258"/>
      <c r="D51" s="257">
        <f>SUM(D35)/D30</f>
        <v>0.8266331658291457</v>
      </c>
      <c r="E51" s="8"/>
      <c r="F51" s="68"/>
      <c r="G51" s="30"/>
      <c r="H51" s="8"/>
      <c r="I51" s="8"/>
      <c r="J51" s="8"/>
    </row>
    <row r="52" spans="1:10" ht="15.75">
      <c r="A52" s="260"/>
      <c r="B52" s="257"/>
      <c r="C52" s="258"/>
      <c r="D52" s="257"/>
      <c r="E52" s="8"/>
      <c r="F52" s="30"/>
      <c r="G52" s="30"/>
      <c r="H52" s="8"/>
      <c r="I52" s="8"/>
      <c r="J52" s="8"/>
    </row>
    <row r="53" spans="1:10" ht="15.75">
      <c r="A53" s="261"/>
      <c r="B53" s="74"/>
      <c r="C53" s="74"/>
      <c r="D53" s="74"/>
      <c r="E53" s="8"/>
      <c r="F53" s="30"/>
      <c r="G53" s="30"/>
      <c r="H53" s="8"/>
      <c r="I53" s="8"/>
      <c r="J53" s="8"/>
    </row>
    <row r="54" spans="1:10" ht="15.75">
      <c r="A54" s="304" t="s">
        <v>27</v>
      </c>
      <c r="B54" s="304"/>
      <c r="C54" s="304"/>
      <c r="D54" s="304"/>
      <c r="E54" s="8"/>
      <c r="F54" s="73"/>
      <c r="G54" s="74"/>
      <c r="H54" s="8"/>
      <c r="I54" s="8"/>
      <c r="J54" s="8"/>
    </row>
    <row r="55" spans="1:10" ht="15.75">
      <c r="A55" s="305" t="s">
        <v>64</v>
      </c>
      <c r="B55" s="305"/>
      <c r="C55" s="305"/>
      <c r="D55" s="305"/>
      <c r="E55" s="8"/>
      <c r="F55" s="73"/>
      <c r="G55" s="74"/>
      <c r="H55" s="8"/>
      <c r="I55" s="8"/>
      <c r="J55" s="8"/>
    </row>
    <row r="56" spans="1:10" ht="15.75">
      <c r="A56" s="305" t="s">
        <v>39</v>
      </c>
      <c r="B56" s="305"/>
      <c r="C56" s="305"/>
      <c r="D56" s="305"/>
      <c r="E56" s="8"/>
      <c r="F56" s="73"/>
      <c r="G56" s="74"/>
      <c r="H56" s="8"/>
      <c r="I56" s="8"/>
      <c r="J56" s="8"/>
    </row>
    <row r="57" spans="1:9" ht="15.75">
      <c r="A57" s="308"/>
      <c r="B57" s="309"/>
      <c r="C57" s="309"/>
      <c r="D57" s="309"/>
      <c r="E57" s="8"/>
      <c r="F57" s="37"/>
      <c r="G57" s="75"/>
      <c r="H57" s="8"/>
      <c r="I57" s="8"/>
    </row>
    <row r="58" spans="1:9" ht="15">
      <c r="A58" s="310"/>
      <c r="B58" s="310"/>
      <c r="C58" s="310"/>
      <c r="D58" s="310"/>
      <c r="E58" s="8"/>
      <c r="F58" s="37"/>
      <c r="G58" s="75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9">
        <f>+B27-B49</f>
        <v>0</v>
      </c>
      <c r="D60" s="29">
        <f>+D27-D49</f>
        <v>0</v>
      </c>
      <c r="F60" s="8"/>
      <c r="G60" s="8"/>
      <c r="H60" s="8"/>
      <c r="I60" s="8"/>
    </row>
    <row r="61" spans="1:8" ht="15">
      <c r="A61" s="294"/>
      <c r="B61" s="294"/>
      <c r="C61" s="294"/>
      <c r="D61" s="294"/>
      <c r="E61" s="294"/>
      <c r="F61" s="294"/>
      <c r="G61" s="294"/>
      <c r="H61" s="294"/>
    </row>
    <row r="62" spans="1:8" ht="15">
      <c r="A62" s="295"/>
      <c r="B62" s="295"/>
      <c r="C62" s="295"/>
      <c r="D62" s="295"/>
      <c r="E62" s="295"/>
      <c r="F62" s="295"/>
      <c r="G62" s="295"/>
      <c r="H62" s="295"/>
    </row>
    <row r="63" spans="1:8" ht="15">
      <c r="A63" s="295"/>
      <c r="B63" s="295"/>
      <c r="C63" s="295"/>
      <c r="D63" s="295"/>
      <c r="E63" s="295"/>
      <c r="F63" s="295"/>
      <c r="G63" s="295"/>
      <c r="H63" s="295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SheetLayoutView="100" workbookViewId="0" topLeftCell="A1">
      <selection activeCell="A3" sqref="A3"/>
    </sheetView>
  </sheetViews>
  <sheetFormatPr defaultColWidth="9.140625" defaultRowHeight="12.75"/>
  <cols>
    <col min="1" max="1" width="42.140625" style="46" customWidth="1"/>
    <col min="2" max="2" width="2.8515625" style="46" customWidth="1"/>
    <col min="3" max="3" width="9.140625" style="46" customWidth="1"/>
    <col min="4" max="4" width="10.7109375" style="46" bestFit="1" customWidth="1"/>
    <col min="5" max="5" width="13.57421875" style="46" bestFit="1" customWidth="1"/>
    <col min="6" max="8" width="13.57421875" style="46" customWidth="1"/>
    <col min="9" max="9" width="12.7109375" style="46" customWidth="1"/>
    <col min="10" max="10" width="2.00390625" style="46" customWidth="1"/>
    <col min="11" max="11" width="12.28125" style="57" customWidth="1"/>
    <col min="12" max="12" width="3.7109375" style="46" customWidth="1"/>
    <col min="13" max="14" width="9.57421875" style="46" bestFit="1" customWidth="1"/>
    <col min="15" max="16384" width="9.140625" style="46" customWidth="1"/>
  </cols>
  <sheetData>
    <row r="1" spans="1:8" ht="18.75">
      <c r="A1" s="278" t="str">
        <f>+'conP&amp;L'!A1:H1</f>
        <v>METAL RECLAMATION BHD (424773-V)</v>
      </c>
      <c r="H1" s="48"/>
    </row>
    <row r="2" spans="1:8" ht="15">
      <c r="A2" s="268" t="str">
        <f>+'conP&amp;L'!A2:H2</f>
        <v>(Incorporated in Malaysia)</v>
      </c>
      <c r="H2" s="48"/>
    </row>
    <row r="3" spans="1:12" ht="20.25">
      <c r="A3" s="266"/>
      <c r="J3" s="136"/>
      <c r="L3" s="57"/>
    </row>
    <row r="4" spans="1:12" ht="20.25">
      <c r="A4" s="269" t="s">
        <v>106</v>
      </c>
      <c r="B4" s="51"/>
      <c r="C4" s="51"/>
      <c r="D4" s="51"/>
      <c r="E4" s="51"/>
      <c r="F4" s="51"/>
      <c r="G4" s="51"/>
      <c r="H4" s="51"/>
      <c r="I4" s="51"/>
      <c r="J4" s="137"/>
      <c r="K4" s="51"/>
      <c r="L4" s="65"/>
    </row>
    <row r="5" spans="1:12" ht="15">
      <c r="A5" s="269" t="str">
        <f>+'conP&amp;L'!A5</f>
        <v>FOR THE THIRD QUARTER ENDED 31 MARCH 2008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65"/>
    </row>
    <row r="6" spans="1:15" ht="15">
      <c r="A6" s="270"/>
      <c r="B6" s="57"/>
      <c r="C6" s="57"/>
      <c r="D6" s="57"/>
      <c r="E6" s="57"/>
      <c r="F6" s="57"/>
      <c r="G6" s="57"/>
      <c r="H6" s="57"/>
      <c r="I6" s="57"/>
      <c r="J6" s="57"/>
      <c r="L6" s="57"/>
      <c r="M6" s="57"/>
      <c r="N6" s="57"/>
      <c r="O6" s="57"/>
    </row>
    <row r="7" spans="1:15" ht="15">
      <c r="A7" s="270"/>
      <c r="B7" s="57"/>
      <c r="C7" s="57"/>
      <c r="D7" s="48"/>
      <c r="E7" s="48"/>
      <c r="F7" s="48"/>
      <c r="G7" s="48"/>
      <c r="H7" s="48"/>
      <c r="I7" s="48"/>
      <c r="J7" s="48"/>
      <c r="K7" s="84"/>
      <c r="L7" s="65"/>
      <c r="M7" s="57"/>
      <c r="N7" s="57"/>
      <c r="O7" s="57"/>
    </row>
    <row r="8" spans="1:15" ht="15">
      <c r="A8" s="270"/>
      <c r="B8" s="57"/>
      <c r="C8" s="57"/>
      <c r="D8" s="65"/>
      <c r="E8" s="285" t="s">
        <v>34</v>
      </c>
      <c r="F8" s="285"/>
      <c r="G8" s="285"/>
      <c r="H8" s="285"/>
      <c r="I8" s="48"/>
      <c r="J8" s="48"/>
      <c r="K8" s="65"/>
      <c r="L8" s="65"/>
      <c r="M8" s="57"/>
      <c r="N8" s="57"/>
      <c r="O8" s="57"/>
    </row>
    <row r="9" spans="1:15" ht="15">
      <c r="A9" s="270"/>
      <c r="B9" s="57"/>
      <c r="C9" s="57"/>
      <c r="D9" s="57"/>
      <c r="E9" s="48"/>
      <c r="F9" s="48"/>
      <c r="G9" s="48"/>
      <c r="H9" s="48" t="s">
        <v>35</v>
      </c>
      <c r="I9" s="48"/>
      <c r="J9" s="57"/>
      <c r="L9" s="57"/>
      <c r="M9" s="57"/>
      <c r="N9" s="57"/>
      <c r="O9" s="57"/>
    </row>
    <row r="10" spans="1:12" ht="15">
      <c r="A10" s="266"/>
      <c r="C10" s="84"/>
      <c r="D10" s="48" t="s">
        <v>9</v>
      </c>
      <c r="E10" s="48" t="s">
        <v>9</v>
      </c>
      <c r="F10" s="48" t="s">
        <v>40</v>
      </c>
      <c r="G10" s="48" t="s">
        <v>102</v>
      </c>
      <c r="H10" s="48" t="s">
        <v>99</v>
      </c>
      <c r="I10" s="48" t="s">
        <v>11</v>
      </c>
      <c r="J10" s="48"/>
      <c r="K10" s="84" t="s">
        <v>5</v>
      </c>
      <c r="L10" s="17"/>
    </row>
    <row r="11" spans="1:12" ht="15">
      <c r="A11" s="271"/>
      <c r="C11" s="84"/>
      <c r="D11" s="48" t="s">
        <v>10</v>
      </c>
      <c r="E11" s="48" t="s">
        <v>97</v>
      </c>
      <c r="F11" s="48" t="s">
        <v>98</v>
      </c>
      <c r="G11" s="48" t="s">
        <v>103</v>
      </c>
      <c r="H11" s="48" t="s">
        <v>98</v>
      </c>
      <c r="I11" s="48" t="s">
        <v>12</v>
      </c>
      <c r="J11" s="48"/>
      <c r="K11" s="84" t="s">
        <v>37</v>
      </c>
      <c r="L11" s="17"/>
    </row>
    <row r="12" spans="1:12" ht="15">
      <c r="A12" s="272" t="s">
        <v>114</v>
      </c>
      <c r="C12" s="84"/>
      <c r="D12" s="48" t="s">
        <v>4</v>
      </c>
      <c r="E12" s="48" t="s">
        <v>4</v>
      </c>
      <c r="F12" s="48" t="s">
        <v>4</v>
      </c>
      <c r="G12" s="48" t="s">
        <v>4</v>
      </c>
      <c r="H12" s="48" t="s">
        <v>4</v>
      </c>
      <c r="I12" s="48" t="s">
        <v>4</v>
      </c>
      <c r="J12" s="48"/>
      <c r="K12" s="262" t="s">
        <v>4</v>
      </c>
      <c r="L12" s="17"/>
    </row>
    <row r="13" spans="1:12" ht="6" customHeight="1">
      <c r="A13" s="273"/>
      <c r="C13" s="84"/>
      <c r="D13" s="48"/>
      <c r="E13" s="48"/>
      <c r="F13" s="48"/>
      <c r="G13" s="48"/>
      <c r="H13" s="48"/>
      <c r="I13" s="48"/>
      <c r="J13" s="48"/>
      <c r="K13" s="262"/>
      <c r="L13" s="17"/>
    </row>
    <row r="14" spans="1:12" ht="15">
      <c r="A14" s="266" t="s">
        <v>96</v>
      </c>
      <c r="C14" s="65"/>
      <c r="D14" s="46">
        <v>47760</v>
      </c>
      <c r="E14" s="46">
        <v>514</v>
      </c>
      <c r="F14" s="46">
        <v>658</v>
      </c>
      <c r="G14" s="46">
        <v>0</v>
      </c>
      <c r="H14" s="46">
        <v>191</v>
      </c>
      <c r="I14" s="46">
        <v>-9643</v>
      </c>
      <c r="K14" s="57">
        <f>SUM(D14:J14)</f>
        <v>39480</v>
      </c>
      <c r="L14" s="30"/>
    </row>
    <row r="15" spans="1:12" ht="15">
      <c r="A15" s="266"/>
      <c r="C15" s="65"/>
      <c r="L15" s="30"/>
    </row>
    <row r="16" spans="1:14" ht="15">
      <c r="A16" s="266" t="s">
        <v>38</v>
      </c>
      <c r="C16" s="65"/>
      <c r="D16" s="46">
        <v>0</v>
      </c>
      <c r="E16" s="46">
        <v>0</v>
      </c>
      <c r="F16" s="46">
        <v>0</v>
      </c>
      <c r="G16" s="46">
        <v>0</v>
      </c>
      <c r="H16" s="57">
        <v>1554</v>
      </c>
      <c r="I16" s="46">
        <v>0</v>
      </c>
      <c r="K16" s="57">
        <f>SUM(D16:J16)</f>
        <v>1554</v>
      </c>
      <c r="L16" s="30"/>
      <c r="N16" s="213"/>
    </row>
    <row r="17" spans="1:12" ht="15">
      <c r="A17" s="266"/>
      <c r="C17" s="65"/>
      <c r="L17" s="30"/>
    </row>
    <row r="18" spans="1:12" ht="15">
      <c r="A18" s="266" t="s">
        <v>41</v>
      </c>
      <c r="C18" s="65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f>+'conP&amp;L'!F40</f>
        <v>3057</v>
      </c>
      <c r="K18" s="57">
        <f>SUM(D18:J18)</f>
        <v>3057</v>
      </c>
      <c r="L18" s="30"/>
    </row>
    <row r="19" spans="1:12" ht="15">
      <c r="A19" s="266"/>
      <c r="C19" s="65"/>
      <c r="L19" s="30"/>
    </row>
    <row r="20" spans="1:12" ht="21.75" customHeight="1" thickBot="1">
      <c r="A20" s="273" t="s">
        <v>100</v>
      </c>
      <c r="C20" s="65"/>
      <c r="D20" s="31">
        <f aca="true" t="shared" si="0" ref="D20:K20">SUM(D11:D19)</f>
        <v>47760</v>
      </c>
      <c r="E20" s="31">
        <f t="shared" si="0"/>
        <v>514</v>
      </c>
      <c r="F20" s="31">
        <f t="shared" si="0"/>
        <v>658</v>
      </c>
      <c r="G20" s="31">
        <f t="shared" si="0"/>
        <v>0</v>
      </c>
      <c r="H20" s="31">
        <f t="shared" si="0"/>
        <v>1745</v>
      </c>
      <c r="I20" s="31">
        <f t="shared" si="0"/>
        <v>-6586</v>
      </c>
      <c r="J20" s="31"/>
      <c r="K20" s="263">
        <f t="shared" si="0"/>
        <v>44091</v>
      </c>
      <c r="L20" s="30"/>
    </row>
    <row r="21" spans="1:12" ht="15">
      <c r="A21" s="267"/>
      <c r="C21" s="65"/>
      <c r="D21" s="30">
        <f>+D20-CONBS!B30</f>
        <v>0</v>
      </c>
      <c r="E21" s="30">
        <f>+E20-CONBS!B31</f>
        <v>0</v>
      </c>
      <c r="F21" s="30">
        <f>+F20-CONBS!B32</f>
        <v>0</v>
      </c>
      <c r="G21" s="30"/>
      <c r="H21" s="30">
        <f>+H20-CONBS!B33</f>
        <v>0</v>
      </c>
      <c r="I21" s="30">
        <f>+I20-CONBS!B34</f>
        <v>0</v>
      </c>
      <c r="J21" s="151"/>
      <c r="K21" s="65">
        <f>+K20-CONBS!B35</f>
        <v>0</v>
      </c>
      <c r="L21" s="30"/>
    </row>
    <row r="22" spans="1:12" ht="15">
      <c r="A22" s="267"/>
      <c r="C22" s="65"/>
      <c r="D22" s="30"/>
      <c r="E22" s="30"/>
      <c r="F22" s="30"/>
      <c r="G22" s="30"/>
      <c r="H22" s="30"/>
      <c r="I22" s="30"/>
      <c r="J22" s="30"/>
      <c r="K22" s="65"/>
      <c r="L22" s="30"/>
    </row>
    <row r="23" spans="1:12" ht="15">
      <c r="A23" s="274"/>
      <c r="C23" s="65"/>
      <c r="D23" s="30"/>
      <c r="E23" s="30"/>
      <c r="F23" s="30"/>
      <c r="G23" s="30"/>
      <c r="H23" s="30"/>
      <c r="I23" s="30"/>
      <c r="J23" s="30"/>
      <c r="K23" s="65"/>
      <c r="L23" s="30"/>
    </row>
    <row r="24" spans="1:12" ht="15">
      <c r="A24" s="272" t="s">
        <v>115</v>
      </c>
      <c r="C24" s="84"/>
      <c r="D24" s="129"/>
      <c r="E24" s="48"/>
      <c r="F24" s="48"/>
      <c r="G24" s="48"/>
      <c r="H24" s="48"/>
      <c r="I24" s="48"/>
      <c r="J24" s="48"/>
      <c r="K24" s="65"/>
      <c r="L24" s="65"/>
    </row>
    <row r="25" spans="1:12" ht="3" customHeight="1">
      <c r="A25" s="266"/>
      <c r="C25" s="65"/>
      <c r="K25" s="65"/>
      <c r="L25" s="65"/>
    </row>
    <row r="26" spans="1:12" ht="19.5" customHeight="1">
      <c r="A26" s="266" t="s">
        <v>101</v>
      </c>
      <c r="C26" s="65"/>
      <c r="L26" s="65"/>
    </row>
    <row r="27" spans="1:12" ht="19.5" customHeight="1">
      <c r="A27" s="275" t="s">
        <v>36</v>
      </c>
      <c r="C27" s="65"/>
      <c r="D27" s="46">
        <v>47760</v>
      </c>
      <c r="E27" s="46">
        <v>514</v>
      </c>
      <c r="F27" s="46">
        <v>0</v>
      </c>
      <c r="G27" s="46">
        <v>2674</v>
      </c>
      <c r="H27" s="46">
        <v>907</v>
      </c>
      <c r="I27" s="46">
        <v>-3940</v>
      </c>
      <c r="K27" s="57">
        <f>SUM(D27:J27)</f>
        <v>47915</v>
      </c>
      <c r="L27" s="65"/>
    </row>
    <row r="28" spans="1:12" ht="19.5" customHeight="1">
      <c r="A28" s="275" t="s">
        <v>104</v>
      </c>
      <c r="C28" s="65"/>
      <c r="D28" s="46">
        <v>0</v>
      </c>
      <c r="E28" s="46">
        <v>0</v>
      </c>
      <c r="F28" s="46">
        <v>0</v>
      </c>
      <c r="G28" s="46">
        <v>-2674</v>
      </c>
      <c r="H28" s="46">
        <v>0</v>
      </c>
      <c r="I28" s="46">
        <v>2674</v>
      </c>
      <c r="K28" s="57">
        <f>SUM(D28:J28)</f>
        <v>0</v>
      </c>
      <c r="L28" s="65"/>
    </row>
    <row r="29" spans="1:12" ht="3.75" customHeight="1">
      <c r="A29" s="275"/>
      <c r="C29" s="65"/>
      <c r="D29" s="149"/>
      <c r="E29" s="149"/>
      <c r="F29" s="149"/>
      <c r="G29" s="149"/>
      <c r="H29" s="149"/>
      <c r="I29" s="149"/>
      <c r="J29" s="149"/>
      <c r="K29" s="66"/>
      <c r="L29" s="65"/>
    </row>
    <row r="30" spans="1:12" ht="22.5" customHeight="1">
      <c r="A30" s="266" t="s">
        <v>105</v>
      </c>
      <c r="C30" s="65"/>
      <c r="D30" s="150">
        <f aca="true" t="shared" si="1" ref="D30:I30">SUM(D26:D29)</f>
        <v>47760</v>
      </c>
      <c r="E30" s="150">
        <f t="shared" si="1"/>
        <v>514</v>
      </c>
      <c r="F30" s="150">
        <f t="shared" si="1"/>
        <v>0</v>
      </c>
      <c r="G30" s="150">
        <f t="shared" si="1"/>
        <v>0</v>
      </c>
      <c r="H30" s="150">
        <f t="shared" si="1"/>
        <v>907</v>
      </c>
      <c r="I30" s="150">
        <f t="shared" si="1"/>
        <v>-1266</v>
      </c>
      <c r="J30" s="150"/>
      <c r="K30" s="264">
        <f>SUM(K26:K29)</f>
        <v>47915</v>
      </c>
      <c r="L30" s="65"/>
    </row>
    <row r="31" spans="1:12" ht="12" customHeight="1">
      <c r="A31" s="266"/>
      <c r="C31" s="65"/>
      <c r="D31" s="30"/>
      <c r="E31" s="30"/>
      <c r="F31" s="30"/>
      <c r="G31" s="30"/>
      <c r="H31" s="30"/>
      <c r="I31" s="30"/>
      <c r="J31" s="30"/>
      <c r="K31" s="65"/>
      <c r="L31" s="65"/>
    </row>
    <row r="32" spans="1:12" ht="18" customHeight="1">
      <c r="A32" s="266" t="s">
        <v>38</v>
      </c>
      <c r="C32" s="65"/>
      <c r="D32" s="30">
        <v>0</v>
      </c>
      <c r="E32" s="30">
        <v>0</v>
      </c>
      <c r="F32" s="30">
        <v>0</v>
      </c>
      <c r="G32" s="30">
        <v>0</v>
      </c>
      <c r="H32" s="30">
        <v>679</v>
      </c>
      <c r="I32" s="30">
        <v>0</v>
      </c>
      <c r="J32" s="30"/>
      <c r="K32" s="65">
        <f>SUM(D32:J32)</f>
        <v>679</v>
      </c>
      <c r="L32" s="65"/>
    </row>
    <row r="33" spans="1:12" ht="12.75" customHeight="1">
      <c r="A33" s="266"/>
      <c r="C33" s="65"/>
      <c r="J33" s="57"/>
      <c r="L33" s="65"/>
    </row>
    <row r="34" spans="1:12" ht="15" customHeight="1">
      <c r="A34" s="266" t="s">
        <v>41</v>
      </c>
      <c r="C34" s="65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57">
        <v>-1642</v>
      </c>
      <c r="J34" s="57"/>
      <c r="K34" s="57">
        <f>SUM(D34:J34)</f>
        <v>-1642</v>
      </c>
      <c r="L34" s="65"/>
    </row>
    <row r="35" spans="1:12" ht="6" customHeight="1">
      <c r="A35" s="275"/>
      <c r="C35" s="65"/>
      <c r="D35" s="30"/>
      <c r="E35" s="30"/>
      <c r="F35" s="30"/>
      <c r="G35" s="30"/>
      <c r="H35" s="30"/>
      <c r="I35" s="30"/>
      <c r="J35" s="65"/>
      <c r="K35" s="65"/>
      <c r="L35" s="65"/>
    </row>
    <row r="36" spans="1:12" ht="13.5" customHeight="1">
      <c r="A36" s="266"/>
      <c r="C36" s="65"/>
      <c r="D36" s="149"/>
      <c r="E36" s="149"/>
      <c r="F36" s="149"/>
      <c r="G36" s="149"/>
      <c r="H36" s="149"/>
      <c r="I36" s="149"/>
      <c r="J36" s="149"/>
      <c r="K36" s="66"/>
      <c r="L36" s="65"/>
    </row>
    <row r="37" spans="1:12" ht="27.75" customHeight="1" thickBot="1">
      <c r="A37" s="273" t="s">
        <v>116</v>
      </c>
      <c r="C37" s="65"/>
      <c r="D37" s="31">
        <f>SUM(D30:D36)</f>
        <v>47760</v>
      </c>
      <c r="E37" s="31">
        <f aca="true" t="shared" si="2" ref="E37:K37">SUM(E30:E36)</f>
        <v>514</v>
      </c>
      <c r="F37" s="31">
        <f t="shared" si="2"/>
        <v>0</v>
      </c>
      <c r="G37" s="31">
        <f t="shared" si="2"/>
        <v>0</v>
      </c>
      <c r="H37" s="31">
        <f t="shared" si="2"/>
        <v>1586</v>
      </c>
      <c r="I37" s="31">
        <f t="shared" si="2"/>
        <v>-2908</v>
      </c>
      <c r="J37" s="31"/>
      <c r="K37" s="263">
        <f t="shared" si="2"/>
        <v>46952</v>
      </c>
      <c r="L37" s="65"/>
    </row>
    <row r="38" spans="1:12" ht="22.5" customHeight="1">
      <c r="A38" s="266"/>
      <c r="C38" s="65"/>
      <c r="J38" s="57"/>
      <c r="L38" s="65"/>
    </row>
    <row r="39" spans="1:12" ht="15">
      <c r="A39" s="266"/>
      <c r="C39" s="65"/>
      <c r="D39" s="30"/>
      <c r="E39" s="30"/>
      <c r="F39" s="30"/>
      <c r="G39" s="30"/>
      <c r="H39" s="30"/>
      <c r="I39" s="30"/>
      <c r="J39" s="30"/>
      <c r="K39" s="65"/>
      <c r="L39" s="65"/>
    </row>
    <row r="40" spans="1:12" ht="19.5" customHeight="1">
      <c r="A40" s="273"/>
      <c r="C40" s="65"/>
      <c r="D40" s="30"/>
      <c r="E40" s="30"/>
      <c r="F40" s="30"/>
      <c r="G40" s="30"/>
      <c r="H40" s="30"/>
      <c r="I40" s="30"/>
      <c r="J40" s="30"/>
      <c r="K40" s="65"/>
      <c r="L40" s="65"/>
    </row>
    <row r="41" spans="1:12" ht="8.25" customHeight="1">
      <c r="A41" s="27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5.75">
      <c r="A42" s="287" t="s">
        <v>29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65"/>
    </row>
    <row r="43" spans="1:12" ht="15.75">
      <c r="A43" s="288" t="s">
        <v>117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65"/>
    </row>
    <row r="44" spans="1:12" ht="15.75">
      <c r="A44" s="288" t="s">
        <v>39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65"/>
    </row>
    <row r="45" spans="1:12" ht="15.75" customHeight="1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</row>
    <row r="46" spans="1:12" ht="15.75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</row>
    <row r="47" spans="1:12" ht="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265"/>
      <c r="L47" s="115"/>
    </row>
    <row r="48" ht="15">
      <c r="A48" s="116"/>
    </row>
  </sheetData>
  <mergeCells count="6">
    <mergeCell ref="E8:H8"/>
    <mergeCell ref="A46:L46"/>
    <mergeCell ref="A42:K42"/>
    <mergeCell ref="A43:K43"/>
    <mergeCell ref="A44:K44"/>
    <mergeCell ref="A45:L4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100" workbookViewId="0" topLeftCell="A1">
      <selection activeCell="A3" sqref="A3"/>
    </sheetView>
  </sheetViews>
  <sheetFormatPr defaultColWidth="9.140625" defaultRowHeight="12.75"/>
  <cols>
    <col min="1" max="1" width="50.28125" style="46" customWidth="1"/>
    <col min="2" max="2" width="4.421875" style="46" customWidth="1"/>
    <col min="3" max="3" width="16.00390625" style="46" customWidth="1"/>
    <col min="4" max="4" width="1.421875" style="46" customWidth="1"/>
    <col min="5" max="5" width="17.57421875" style="46" customWidth="1"/>
    <col min="6" max="6" width="9.140625" style="46" customWidth="1"/>
    <col min="7" max="7" width="10.57421875" style="46" bestFit="1" customWidth="1"/>
    <col min="8" max="16384" width="9.140625" style="46" customWidth="1"/>
  </cols>
  <sheetData>
    <row r="1" ht="18.75">
      <c r="A1" s="277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5" ht="20.25">
      <c r="C3" s="138"/>
      <c r="D3" s="140">
        <f>+'conP&amp;L'!F3</f>
        <v>0</v>
      </c>
      <c r="E3" s="140"/>
    </row>
    <row r="4" spans="1:7" ht="15">
      <c r="A4" s="50" t="s">
        <v>129</v>
      </c>
      <c r="B4" s="51"/>
      <c r="C4" s="51"/>
      <c r="D4" s="51"/>
      <c r="E4" s="279"/>
      <c r="G4" s="57"/>
    </row>
    <row r="5" spans="1:9" ht="15">
      <c r="A5" s="50" t="str">
        <f>+'conP&amp;L'!A5</f>
        <v>FOR THE THIRD QUARTER ENDED 31 MARCH 2008</v>
      </c>
      <c r="B5" s="51"/>
      <c r="C5" s="51"/>
      <c r="D5" s="51"/>
      <c r="E5" s="280"/>
      <c r="G5" s="315"/>
      <c r="H5" s="30"/>
      <c r="I5" s="30"/>
    </row>
    <row r="6" spans="1:9" ht="15">
      <c r="A6" s="59"/>
      <c r="C6" s="96" t="s">
        <v>48</v>
      </c>
      <c r="D6" s="17"/>
      <c r="E6" s="206" t="s">
        <v>49</v>
      </c>
      <c r="G6" s="97"/>
      <c r="H6" s="30"/>
      <c r="I6" s="30"/>
    </row>
    <row r="7" spans="1:9" ht="15">
      <c r="A7" s="59"/>
      <c r="C7" s="96" t="s">
        <v>51</v>
      </c>
      <c r="D7" s="17"/>
      <c r="E7" s="96" t="s">
        <v>51</v>
      </c>
      <c r="G7" s="97"/>
      <c r="H7" s="30"/>
      <c r="I7" s="30"/>
    </row>
    <row r="8" spans="1:9" ht="15">
      <c r="A8" s="59"/>
      <c r="C8" s="96" t="s">
        <v>107</v>
      </c>
      <c r="D8" s="17"/>
      <c r="E8" s="96" t="s">
        <v>50</v>
      </c>
      <c r="G8" s="97"/>
      <c r="H8" s="30"/>
      <c r="I8" s="30"/>
    </row>
    <row r="9" spans="2:9" ht="15">
      <c r="B9" s="49"/>
      <c r="C9" s="96" t="s">
        <v>13</v>
      </c>
      <c r="D9" s="17"/>
      <c r="E9" s="206" t="s">
        <v>108</v>
      </c>
      <c r="G9" s="206"/>
      <c r="H9" s="30"/>
      <c r="I9" s="30"/>
    </row>
    <row r="10" spans="3:9" ht="15">
      <c r="C10" s="97" t="s">
        <v>46</v>
      </c>
      <c r="D10" s="17"/>
      <c r="E10" s="97" t="s">
        <v>0</v>
      </c>
      <c r="G10" s="97"/>
      <c r="H10" s="30"/>
      <c r="I10" s="30"/>
    </row>
    <row r="11" spans="1:9" ht="15">
      <c r="A11" s="47" t="s">
        <v>16</v>
      </c>
      <c r="C11" s="96" t="s">
        <v>4</v>
      </c>
      <c r="D11" s="17"/>
      <c r="E11" s="96" t="s">
        <v>4</v>
      </c>
      <c r="G11" s="206"/>
      <c r="H11" s="30"/>
      <c r="I11" s="30"/>
    </row>
    <row r="12" spans="1:9" ht="18.75" customHeight="1">
      <c r="A12" s="46" t="s">
        <v>14</v>
      </c>
      <c r="C12" s="149">
        <v>1466</v>
      </c>
      <c r="E12" s="149">
        <v>-511</v>
      </c>
      <c r="G12" s="30"/>
      <c r="H12" s="30"/>
      <c r="I12" s="30"/>
    </row>
    <row r="13" spans="7:9" ht="15">
      <c r="G13" s="30"/>
      <c r="H13" s="30"/>
      <c r="I13" s="30"/>
    </row>
    <row r="14" spans="1:9" ht="15">
      <c r="A14" s="47" t="s">
        <v>15</v>
      </c>
      <c r="C14" s="30"/>
      <c r="E14" s="30"/>
      <c r="G14" s="30"/>
      <c r="H14" s="30"/>
      <c r="I14" s="30"/>
    </row>
    <row r="15" spans="1:9" ht="18" customHeight="1">
      <c r="A15" s="46" t="s">
        <v>17</v>
      </c>
      <c r="C15" s="149">
        <v>1534</v>
      </c>
      <c r="E15" s="149">
        <v>1749</v>
      </c>
      <c r="G15" s="30"/>
      <c r="H15" s="30"/>
      <c r="I15" s="30"/>
    </row>
    <row r="16" spans="7:9" ht="15">
      <c r="G16" s="30"/>
      <c r="H16" s="30"/>
      <c r="I16" s="30"/>
    </row>
    <row r="17" spans="1:9" ht="15">
      <c r="A17" s="47" t="s">
        <v>18</v>
      </c>
      <c r="C17" s="30"/>
      <c r="E17" s="30"/>
      <c r="G17" s="30"/>
      <c r="H17" s="30"/>
      <c r="I17" s="30"/>
    </row>
    <row r="18" spans="1:9" ht="18.75" customHeight="1">
      <c r="A18" s="46" t="s">
        <v>20</v>
      </c>
      <c r="C18" s="149">
        <v>-7912</v>
      </c>
      <c r="E18" s="149">
        <v>-2936</v>
      </c>
      <c r="G18" s="30"/>
      <c r="H18" s="30"/>
      <c r="I18" s="30"/>
    </row>
    <row r="19" spans="3:9" ht="11.25" customHeight="1">
      <c r="C19" s="30"/>
      <c r="E19" s="30"/>
      <c r="G19" s="30"/>
      <c r="H19" s="30"/>
      <c r="I19" s="30"/>
    </row>
    <row r="20" spans="1:9" ht="15">
      <c r="A20" s="47" t="s">
        <v>19</v>
      </c>
      <c r="C20" s="46">
        <f>+C18+C15+C12</f>
        <v>-4912</v>
      </c>
      <c r="E20" s="46">
        <f>+E18+E15+E12</f>
        <v>-1698</v>
      </c>
      <c r="G20" s="30"/>
      <c r="H20" s="30"/>
      <c r="I20" s="30"/>
    </row>
    <row r="21" spans="3:9" ht="5.25" customHeight="1">
      <c r="C21" s="57"/>
      <c r="G21" s="30"/>
      <c r="H21" s="30"/>
      <c r="I21" s="30"/>
    </row>
    <row r="22" spans="1:9" ht="20.25" customHeight="1">
      <c r="A22" s="46" t="s">
        <v>21</v>
      </c>
      <c r="C22" s="46">
        <v>-5069</v>
      </c>
      <c r="E22" s="46">
        <v>-6833</v>
      </c>
      <c r="G22" s="30"/>
      <c r="H22" s="30"/>
      <c r="I22" s="30"/>
    </row>
    <row r="23" spans="7:9" ht="5.25" customHeight="1">
      <c r="G23" s="30"/>
      <c r="H23" s="30"/>
      <c r="I23" s="30"/>
    </row>
    <row r="24" spans="1:9" ht="23.25" customHeight="1" thickBot="1">
      <c r="A24" s="47" t="s">
        <v>3</v>
      </c>
      <c r="C24" s="31">
        <f>SUM(C20:C23)</f>
        <v>-9981</v>
      </c>
      <c r="E24" s="31">
        <f>SUM(E20:E23)</f>
        <v>-8531</v>
      </c>
      <c r="G24" s="30"/>
      <c r="H24" s="30"/>
      <c r="I24" s="30"/>
    </row>
    <row r="25" spans="7:9" ht="15">
      <c r="G25" s="30"/>
      <c r="H25" s="30"/>
      <c r="I25" s="30"/>
    </row>
    <row r="26" spans="1:9" ht="15">
      <c r="A26" s="47" t="s">
        <v>2</v>
      </c>
      <c r="G26" s="30"/>
      <c r="H26" s="30"/>
      <c r="I26" s="30"/>
    </row>
    <row r="27" spans="7:9" ht="3" customHeight="1">
      <c r="G27" s="30"/>
      <c r="H27" s="30"/>
      <c r="I27" s="30"/>
    </row>
    <row r="28" spans="1:9" ht="15">
      <c r="A28" s="46" t="s">
        <v>1</v>
      </c>
      <c r="C28" s="46">
        <f>+CONBS!B25</f>
        <v>1189</v>
      </c>
      <c r="E28" s="46">
        <v>513</v>
      </c>
      <c r="G28" s="30"/>
      <c r="H28" s="30"/>
      <c r="I28" s="30"/>
    </row>
    <row r="29" spans="1:9" ht="15">
      <c r="A29" s="46" t="s">
        <v>109</v>
      </c>
      <c r="C29" s="46">
        <v>-11170</v>
      </c>
      <c r="E29" s="46">
        <v>-9044</v>
      </c>
      <c r="G29" s="30"/>
      <c r="H29" s="30"/>
      <c r="I29" s="30"/>
    </row>
    <row r="30" spans="7:9" ht="8.25" customHeight="1">
      <c r="G30" s="30"/>
      <c r="H30" s="30"/>
      <c r="I30" s="30"/>
    </row>
    <row r="31" spans="3:9" ht="19.5" customHeight="1" thickBot="1">
      <c r="C31" s="31">
        <f>SUM(C26:C30)</f>
        <v>-9981</v>
      </c>
      <c r="E31" s="31">
        <f>SUM(E26:E30)</f>
        <v>-8531</v>
      </c>
      <c r="G31" s="30"/>
      <c r="H31" s="30"/>
      <c r="I31" s="30"/>
    </row>
    <row r="32" spans="3:9" ht="15">
      <c r="C32" s="30"/>
      <c r="E32" s="30"/>
      <c r="G32" s="30"/>
      <c r="H32" s="30"/>
      <c r="I32" s="30"/>
    </row>
    <row r="33" spans="3:9" ht="15">
      <c r="C33" s="30"/>
      <c r="E33" s="30"/>
      <c r="G33" s="30"/>
      <c r="H33" s="30"/>
      <c r="I33" s="30"/>
    </row>
    <row r="34" spans="1:9" ht="15.75">
      <c r="A34" s="287"/>
      <c r="B34" s="287"/>
      <c r="C34" s="287"/>
      <c r="D34" s="287"/>
      <c r="E34" s="287"/>
      <c r="G34" s="30"/>
      <c r="H34" s="30"/>
      <c r="I34" s="30"/>
    </row>
    <row r="35" spans="1:9" ht="15.75">
      <c r="A35" s="126"/>
      <c r="B35" s="126"/>
      <c r="C35" s="126"/>
      <c r="D35" s="126"/>
      <c r="E35" s="126"/>
      <c r="G35" s="30"/>
      <c r="H35" s="30"/>
      <c r="I35" s="30"/>
    </row>
    <row r="36" spans="1:9" ht="15.75">
      <c r="A36" s="126"/>
      <c r="B36" s="126"/>
      <c r="C36" s="126"/>
      <c r="D36" s="126"/>
      <c r="E36" s="126"/>
      <c r="G36" s="30"/>
      <c r="H36" s="30"/>
      <c r="I36" s="30"/>
    </row>
    <row r="37" spans="1:9" ht="15.75">
      <c r="A37" s="288"/>
      <c r="B37" s="288"/>
      <c r="C37" s="288"/>
      <c r="D37" s="288"/>
      <c r="E37" s="288"/>
      <c r="G37" s="30"/>
      <c r="H37" s="30"/>
      <c r="I37" s="30"/>
    </row>
    <row r="38" spans="1:9" ht="15.75">
      <c r="A38" s="287" t="s">
        <v>31</v>
      </c>
      <c r="B38" s="287"/>
      <c r="C38" s="287"/>
      <c r="D38" s="287"/>
      <c r="E38" s="287"/>
      <c r="G38" s="30"/>
      <c r="H38" s="30"/>
      <c r="I38" s="30"/>
    </row>
    <row r="39" spans="1:9" ht="15.75">
      <c r="A39" s="288" t="s">
        <v>110</v>
      </c>
      <c r="B39" s="288"/>
      <c r="C39" s="288"/>
      <c r="D39" s="288"/>
      <c r="E39" s="288"/>
      <c r="G39" s="30"/>
      <c r="H39" s="30"/>
      <c r="I39" s="30"/>
    </row>
    <row r="40" spans="1:9" ht="15.75">
      <c r="A40" s="288" t="s">
        <v>111</v>
      </c>
      <c r="B40" s="288"/>
      <c r="C40" s="288"/>
      <c r="D40" s="288"/>
      <c r="E40" s="288"/>
      <c r="G40" s="30"/>
      <c r="H40" s="30"/>
      <c r="I40" s="30"/>
    </row>
    <row r="41" spans="1:13" ht="15">
      <c r="A41" s="286"/>
      <c r="B41" s="286"/>
      <c r="C41" s="286"/>
      <c r="D41" s="286"/>
      <c r="E41" s="286"/>
      <c r="F41" s="199"/>
      <c r="G41" s="199"/>
      <c r="H41" s="199"/>
      <c r="I41" s="199"/>
      <c r="J41" s="199"/>
      <c r="K41" s="199"/>
      <c r="L41" s="199"/>
      <c r="M41" s="199"/>
    </row>
    <row r="42" spans="1:13" ht="15">
      <c r="A42" s="286"/>
      <c r="B42" s="286"/>
      <c r="C42" s="286"/>
      <c r="D42" s="286"/>
      <c r="E42" s="286"/>
      <c r="F42" s="200"/>
      <c r="G42" s="200"/>
      <c r="H42" s="200"/>
      <c r="I42" s="200"/>
      <c r="J42" s="200"/>
      <c r="K42" s="200"/>
      <c r="L42" s="200"/>
      <c r="M42" s="200"/>
    </row>
    <row r="43" spans="7:9" ht="15">
      <c r="G43" s="30"/>
      <c r="H43" s="30"/>
      <c r="I43" s="30"/>
    </row>
    <row r="44" spans="7:9" ht="15">
      <c r="G44" s="30"/>
      <c r="H44" s="30"/>
      <c r="I44" s="30"/>
    </row>
    <row r="45" spans="3:9" ht="15">
      <c r="C45" s="46">
        <f>+C24-C31</f>
        <v>0</v>
      </c>
      <c r="E45" s="46">
        <f>+E24-E31</f>
        <v>0</v>
      </c>
      <c r="G45" s="30"/>
      <c r="H45" s="30"/>
      <c r="I45" s="30"/>
    </row>
    <row r="46" spans="7:9" ht="15">
      <c r="G46" s="30"/>
      <c r="H46" s="30"/>
      <c r="I46" s="30"/>
    </row>
    <row r="47" spans="7:9" ht="15">
      <c r="G47" s="30"/>
      <c r="H47" s="30"/>
      <c r="I47" s="30"/>
    </row>
    <row r="48" spans="7:9" ht="15">
      <c r="G48" s="30"/>
      <c r="H48" s="30"/>
      <c r="I48" s="30"/>
    </row>
    <row r="49" spans="7:9" ht="15">
      <c r="G49" s="30"/>
      <c r="H49" s="30"/>
      <c r="I49" s="30"/>
    </row>
    <row r="50" spans="7:9" ht="15">
      <c r="G50" s="30"/>
      <c r="H50" s="30"/>
      <c r="I50" s="30"/>
    </row>
    <row r="51" spans="7:9" ht="15">
      <c r="G51" s="30"/>
      <c r="H51" s="30"/>
      <c r="I51" s="30"/>
    </row>
    <row r="52" spans="7:9" ht="15">
      <c r="G52" s="30"/>
      <c r="H52" s="30"/>
      <c r="I52" s="30"/>
    </row>
    <row r="53" spans="7:9" ht="15">
      <c r="G53" s="30"/>
      <c r="H53" s="30"/>
      <c r="I53" s="30"/>
    </row>
    <row r="54" spans="7:9" ht="15">
      <c r="G54" s="30"/>
      <c r="H54" s="30"/>
      <c r="I54" s="30"/>
    </row>
    <row r="55" spans="7:9" ht="15">
      <c r="G55" s="30"/>
      <c r="H55" s="30"/>
      <c r="I55" s="30"/>
    </row>
    <row r="56" spans="7:9" ht="15">
      <c r="G56" s="30"/>
      <c r="H56" s="30"/>
      <c r="I56" s="30"/>
    </row>
    <row r="57" spans="7:9" ht="15">
      <c r="G57" s="30"/>
      <c r="H57" s="30"/>
      <c r="I57" s="30"/>
    </row>
    <row r="58" spans="7:9" ht="15">
      <c r="G58" s="30"/>
      <c r="H58" s="30"/>
      <c r="I58" s="30"/>
    </row>
    <row r="59" spans="7:9" ht="15">
      <c r="G59" s="30"/>
      <c r="H59" s="30"/>
      <c r="I59" s="30"/>
    </row>
    <row r="60" spans="7:9" ht="15">
      <c r="G60" s="30"/>
      <c r="H60" s="30"/>
      <c r="I60" s="30"/>
    </row>
    <row r="61" spans="7:9" ht="15">
      <c r="G61" s="30"/>
      <c r="H61" s="30"/>
      <c r="I61" s="30"/>
    </row>
    <row r="62" spans="7:9" ht="15">
      <c r="G62" s="30"/>
      <c r="H62" s="30"/>
      <c r="I62" s="30"/>
    </row>
    <row r="63" spans="7:9" ht="15">
      <c r="G63" s="30"/>
      <c r="H63" s="30"/>
      <c r="I63" s="30"/>
    </row>
    <row r="64" spans="7:9" ht="15">
      <c r="G64" s="30"/>
      <c r="H64" s="30"/>
      <c r="I64" s="30"/>
    </row>
    <row r="65" spans="7:9" ht="15">
      <c r="G65" s="30"/>
      <c r="H65" s="30"/>
      <c r="I65" s="30"/>
    </row>
  </sheetData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Normal="120" zoomScaleSheetLayoutView="120" workbookViewId="0" topLeftCell="A1">
      <selection activeCell="A4" sqref="A4"/>
    </sheetView>
  </sheetViews>
  <sheetFormatPr defaultColWidth="9.140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32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39"/>
    </row>
    <row r="4" spans="1:9" ht="15.75">
      <c r="A4" s="222" t="s">
        <v>112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224" t="s">
        <v>113</v>
      </c>
      <c r="B5" s="19"/>
      <c r="C5" s="19"/>
      <c r="D5" s="19"/>
      <c r="E5" s="19"/>
      <c r="F5" s="19"/>
      <c r="G5" s="19"/>
      <c r="H5" s="19"/>
      <c r="I5" s="19"/>
    </row>
    <row r="6" ht="6" customHeight="1">
      <c r="A6" s="281"/>
    </row>
    <row r="7" ht="15.75">
      <c r="A7" s="284" t="s">
        <v>119</v>
      </c>
    </row>
    <row r="8" spans="1:4" ht="15.75">
      <c r="A8" s="282"/>
      <c r="B8" s="183"/>
      <c r="C8" s="2"/>
      <c r="D8" s="201"/>
    </row>
    <row r="9" spans="1:4" ht="15.75">
      <c r="A9" s="283"/>
      <c r="B9" s="161"/>
      <c r="D9" s="202"/>
    </row>
    <row r="10" spans="1:4" ht="12.75">
      <c r="A10" s="35"/>
      <c r="B10" s="161"/>
      <c r="D10" s="12"/>
    </row>
    <row r="11" ht="12.75">
      <c r="B11" s="161"/>
    </row>
    <row r="12" spans="2:3" ht="12.75">
      <c r="B12" s="161"/>
      <c r="C12" s="12"/>
    </row>
    <row r="13" spans="2:3" ht="12.75">
      <c r="B13" s="161"/>
      <c r="C13" s="12"/>
    </row>
    <row r="14" spans="2:3" ht="12.75">
      <c r="B14" s="161"/>
      <c r="C14" s="12"/>
    </row>
    <row r="15" spans="2:3" ht="12.75">
      <c r="B15" s="201"/>
      <c r="C15" s="12"/>
    </row>
    <row r="16" spans="2:3" ht="12.75">
      <c r="B16" s="202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61"/>
      <c r="C21" s="12"/>
    </row>
    <row r="22" spans="2:3" ht="12.75">
      <c r="B22" s="161"/>
      <c r="C22" s="12"/>
    </row>
    <row r="23" spans="2:3" ht="12.75">
      <c r="B23" s="161"/>
      <c r="C23" s="12"/>
    </row>
    <row r="24" spans="2:3" ht="12.75">
      <c r="B24" s="161"/>
      <c r="C24" s="12"/>
    </row>
    <row r="25" ht="12.75">
      <c r="C25" s="12"/>
    </row>
    <row r="26" spans="1:3" ht="12.75">
      <c r="A26" s="35"/>
      <c r="B26" s="183"/>
      <c r="C26" s="12"/>
    </row>
    <row r="27" spans="1:3" ht="12.75">
      <c r="A27" s="35"/>
      <c r="B27" s="183"/>
      <c r="C27" s="12"/>
    </row>
    <row r="28" spans="2:3" ht="12.75">
      <c r="B28" s="161"/>
      <c r="C28" s="12"/>
    </row>
    <row r="29" spans="2:3" ht="12.75">
      <c r="B29" s="182"/>
      <c r="C29" s="12"/>
    </row>
    <row r="30" spans="2:3" ht="12.75">
      <c r="B30" s="161"/>
      <c r="C30" s="12"/>
    </row>
    <row r="31" ht="12.75">
      <c r="B31" s="161"/>
    </row>
    <row r="32" ht="12.75">
      <c r="B32" s="161"/>
    </row>
    <row r="33" ht="12.75">
      <c r="B33" s="161"/>
    </row>
    <row r="34" spans="2:3" ht="12.75">
      <c r="B34" s="161"/>
      <c r="C34" s="12"/>
    </row>
    <row r="35" spans="2:3" ht="12.75">
      <c r="B35" s="161"/>
      <c r="C35" s="12"/>
    </row>
    <row r="36" spans="2:3" ht="6.75" customHeight="1">
      <c r="B36" s="161"/>
      <c r="C36" s="12"/>
    </row>
    <row r="37" spans="1:3" ht="12.75">
      <c r="A37" s="9"/>
      <c r="B37" s="161"/>
      <c r="C37" s="12"/>
    </row>
    <row r="38" spans="1:3" ht="3" customHeight="1">
      <c r="A38" s="9"/>
      <c r="B38" s="161"/>
      <c r="C38" s="12"/>
    </row>
    <row r="39" spans="1:3" ht="12.75">
      <c r="A39" s="9"/>
      <c r="B39" s="161"/>
      <c r="C39" s="12"/>
    </row>
    <row r="40" spans="1:3" ht="12.75">
      <c r="A40" s="9"/>
      <c r="B40" s="161"/>
      <c r="C40" s="12"/>
    </row>
    <row r="41" spans="1:3" ht="12.75">
      <c r="A41" s="9"/>
      <c r="B41" s="161"/>
      <c r="C41" s="12"/>
    </row>
    <row r="42" spans="1:3" ht="12.75">
      <c r="A42" s="9"/>
      <c r="B42" s="161"/>
      <c r="C42" s="12"/>
    </row>
    <row r="43" spans="1:3" ht="12.75">
      <c r="A43" s="9"/>
      <c r="B43" s="161"/>
      <c r="C43" s="12"/>
    </row>
    <row r="44" spans="1:3" ht="12.75">
      <c r="A44" s="9"/>
      <c r="B44" s="161"/>
      <c r="C44" s="12"/>
    </row>
    <row r="45" spans="1:3" ht="12.75">
      <c r="A45" s="9"/>
      <c r="B45" s="161"/>
      <c r="C45" s="12"/>
    </row>
    <row r="46" spans="1:3" ht="12.75">
      <c r="A46" s="9"/>
      <c r="B46" s="161"/>
      <c r="C46" s="12"/>
    </row>
    <row r="47" spans="1:3" ht="12.75">
      <c r="A47" s="9"/>
      <c r="B47" s="161"/>
      <c r="C47" s="12"/>
    </row>
    <row r="48" spans="1:8" ht="12.75">
      <c r="A48" s="9"/>
      <c r="B48" s="183"/>
      <c r="C48" s="12"/>
      <c r="D48" s="9"/>
      <c r="E48" s="9"/>
      <c r="F48" s="9"/>
      <c r="G48" s="9"/>
      <c r="H48" s="9"/>
    </row>
    <row r="49" spans="1:11" ht="12.75">
      <c r="A49" s="9"/>
      <c r="B49" s="183"/>
      <c r="C49" s="12"/>
      <c r="D49" s="9"/>
      <c r="E49" s="9"/>
      <c r="F49" s="9"/>
      <c r="G49" s="9"/>
      <c r="H49" s="9"/>
      <c r="K49" s="8"/>
    </row>
    <row r="50" spans="1:11" ht="12.75">
      <c r="A50" s="9"/>
      <c r="B50" s="183"/>
      <c r="C50" s="12"/>
      <c r="D50" s="9"/>
      <c r="E50" s="9"/>
      <c r="F50" s="9"/>
      <c r="G50" s="9"/>
      <c r="H50" s="9"/>
      <c r="K50" s="8"/>
    </row>
    <row r="51" spans="1:11" ht="12.75">
      <c r="A51" s="9"/>
      <c r="B51" s="161"/>
      <c r="C51" s="12"/>
      <c r="D51" s="6"/>
      <c r="E51" s="6"/>
      <c r="F51" s="6"/>
      <c r="G51" s="6"/>
      <c r="H51" s="6"/>
      <c r="K51" s="118"/>
    </row>
    <row r="52" spans="1:11" ht="13.5" thickBot="1">
      <c r="A52" s="9"/>
      <c r="B52" s="161"/>
      <c r="C52" s="12"/>
      <c r="D52" s="95"/>
      <c r="E52" s="6"/>
      <c r="F52" s="95"/>
      <c r="G52" s="6"/>
      <c r="H52" s="95"/>
      <c r="K52" s="118"/>
    </row>
    <row r="53" spans="1:8" ht="12.75">
      <c r="A53" s="9"/>
      <c r="B53" s="161"/>
      <c r="C53" s="12"/>
      <c r="D53" s="8"/>
      <c r="E53" s="6"/>
      <c r="F53" s="6"/>
      <c r="G53" s="6"/>
      <c r="H53" s="6"/>
    </row>
    <row r="54" spans="2:3" ht="12.75">
      <c r="B54" s="161"/>
      <c r="C54" s="12"/>
    </row>
    <row r="55" spans="1:3" ht="12.75">
      <c r="A55" s="35"/>
      <c r="B55" s="183"/>
      <c r="C55" s="2"/>
    </row>
    <row r="56" ht="6.75" customHeight="1">
      <c r="B56" s="161"/>
    </row>
    <row r="57" ht="12.75">
      <c r="B57" s="161"/>
    </row>
    <row r="58" ht="12.75">
      <c r="B58" s="161"/>
    </row>
    <row r="65" spans="2:3" ht="12.75">
      <c r="B65" s="182"/>
      <c r="C65" s="12"/>
    </row>
    <row r="66" spans="2:3" ht="12.75">
      <c r="B66" s="182"/>
      <c r="C66" s="12"/>
    </row>
    <row r="67" spans="1:3" ht="12.75">
      <c r="A67" s="35"/>
      <c r="B67" s="181"/>
      <c r="C67" s="10"/>
    </row>
    <row r="68" ht="4.5" customHeight="1">
      <c r="B68" s="161"/>
    </row>
    <row r="69" ht="12.75">
      <c r="B69" s="161"/>
    </row>
    <row r="72" spans="1:3" ht="12.75">
      <c r="A72" s="35"/>
      <c r="B72" s="181"/>
      <c r="C72" s="10"/>
    </row>
    <row r="73" ht="5.25" customHeight="1">
      <c r="B73" s="161"/>
    </row>
    <row r="74" spans="1:11" ht="12.75">
      <c r="A74" s="19"/>
      <c r="B74" s="161"/>
      <c r="K74" s="161"/>
    </row>
    <row r="75" spans="1:11" ht="12.75">
      <c r="A75" s="19"/>
      <c r="B75" s="161"/>
      <c r="F75" s="19"/>
      <c r="G75" s="19"/>
      <c r="H75" s="19"/>
      <c r="K75" s="161"/>
    </row>
    <row r="76" spans="6:8" ht="12.75">
      <c r="F76" s="19"/>
      <c r="G76" s="19"/>
      <c r="H76" s="19"/>
    </row>
    <row r="77" spans="1:10" ht="12.75">
      <c r="A77" s="9"/>
      <c r="B77" s="4"/>
      <c r="C77" s="4"/>
      <c r="D77" s="4"/>
      <c r="E77" s="4"/>
      <c r="F77" s="53"/>
      <c r="G77" s="53"/>
      <c r="J77" s="6"/>
    </row>
    <row r="78" spans="1:8" ht="12.75">
      <c r="A78" s="35"/>
      <c r="B78" s="181"/>
      <c r="C78" s="10"/>
      <c r="D78" s="4"/>
      <c r="E78" s="4"/>
      <c r="F78" s="53"/>
      <c r="G78" s="53"/>
      <c r="H78" s="85"/>
    </row>
    <row r="79" spans="2:7" ht="4.5" customHeight="1">
      <c r="B79" s="184"/>
      <c r="C79" s="4"/>
      <c r="D79" s="4"/>
      <c r="E79" s="4"/>
      <c r="F79" s="4"/>
      <c r="G79" s="4"/>
    </row>
    <row r="80" spans="2:7" ht="12.75">
      <c r="B80" s="18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5"/>
      <c r="B83" s="181"/>
      <c r="C83" s="10"/>
    </row>
    <row r="84" spans="2:3" ht="2.25" customHeight="1">
      <c r="B84" s="181"/>
      <c r="C84" s="10"/>
    </row>
    <row r="85" ht="12.75">
      <c r="B85" s="161"/>
    </row>
    <row r="86" ht="12.75">
      <c r="B86" s="161"/>
    </row>
    <row r="87" ht="12.75">
      <c r="B87" s="161"/>
    </row>
    <row r="88" spans="2:10" ht="12.75">
      <c r="B88" s="6"/>
      <c r="C88" s="6"/>
      <c r="H88" s="6"/>
      <c r="I88" s="6"/>
      <c r="J88" s="6"/>
    </row>
    <row r="90" spans="1:3" ht="12.75">
      <c r="A90" s="35"/>
      <c r="B90" s="183"/>
      <c r="C90" s="2"/>
    </row>
    <row r="91" ht="1.5" customHeight="1">
      <c r="B91" s="161"/>
    </row>
    <row r="92" ht="12.75">
      <c r="B92" s="161"/>
    </row>
    <row r="93" ht="12.75">
      <c r="B93" s="161"/>
    </row>
    <row r="94" spans="12:16" ht="12.75">
      <c r="L94" s="16"/>
      <c r="M94" s="16"/>
      <c r="N94" s="16"/>
      <c r="O94" s="16"/>
      <c r="P94" s="16"/>
    </row>
    <row r="95" spans="1:16" ht="12.75">
      <c r="A95" s="35"/>
      <c r="B95" s="183"/>
      <c r="C95" s="2"/>
      <c r="D95" s="5"/>
      <c r="E95" s="9"/>
      <c r="F95" s="9"/>
      <c r="G95" s="9"/>
      <c r="H95" s="54"/>
      <c r="I95" s="54"/>
      <c r="J95" s="9"/>
      <c r="L95" s="122"/>
      <c r="M95" s="122"/>
      <c r="N95" s="122"/>
      <c r="O95" s="122"/>
      <c r="P95" s="122"/>
    </row>
    <row r="96" spans="2:16" ht="12.75">
      <c r="B96" s="161"/>
      <c r="D96" s="9"/>
      <c r="E96" s="9"/>
      <c r="F96" s="56"/>
      <c r="G96" s="56"/>
      <c r="J96" s="9"/>
      <c r="L96" s="56"/>
      <c r="M96" s="56"/>
      <c r="N96" s="56"/>
      <c r="O96" s="4"/>
      <c r="P96" s="4"/>
    </row>
    <row r="97" spans="2:16" ht="12.75">
      <c r="B97" s="185"/>
      <c r="C97" s="5"/>
      <c r="D97" s="9"/>
      <c r="E97" s="9"/>
      <c r="F97" s="56"/>
      <c r="G97" s="56"/>
      <c r="J97" s="9"/>
      <c r="L97" s="56"/>
      <c r="M97" s="56"/>
      <c r="N97" s="56"/>
      <c r="O97" s="54"/>
      <c r="P97" s="54"/>
    </row>
    <row r="98" spans="2:16" ht="12.75">
      <c r="B98" s="186"/>
      <c r="D98" s="9"/>
      <c r="E98" s="9"/>
      <c r="F98" s="56"/>
      <c r="G98" s="56"/>
      <c r="H98" s="4"/>
      <c r="J98" s="9"/>
      <c r="L98" s="56"/>
      <c r="M98" s="56"/>
      <c r="N98" s="56"/>
      <c r="O98" s="54"/>
      <c r="P98" s="54"/>
    </row>
    <row r="99" spans="2:16" ht="12.75">
      <c r="B99" s="182"/>
      <c r="C99" s="12"/>
      <c r="D99" s="70"/>
      <c r="E99" s="70"/>
      <c r="F99" s="69"/>
      <c r="G99" s="69"/>
      <c r="H99" s="69"/>
      <c r="J99" s="131"/>
      <c r="K99" s="69"/>
      <c r="L99" s="69"/>
      <c r="M99" s="69"/>
      <c r="N99" s="69"/>
      <c r="O99" s="69"/>
      <c r="P99" s="69"/>
    </row>
    <row r="100" spans="2:16" ht="12.75">
      <c r="B100" s="182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82"/>
      <c r="C101" s="12"/>
      <c r="D101" s="8"/>
      <c r="E101" s="8"/>
      <c r="F101" s="69"/>
      <c r="G101" s="69"/>
      <c r="H101" s="69"/>
      <c r="J101" s="4"/>
      <c r="K101" s="118"/>
      <c r="L101" s="69"/>
      <c r="M101" s="69"/>
      <c r="N101" s="69"/>
      <c r="O101" s="8"/>
      <c r="P101" s="8"/>
    </row>
    <row r="102" spans="2:16" ht="12.75">
      <c r="B102" s="182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83"/>
      <c r="D103" s="8"/>
      <c r="E103" s="8"/>
      <c r="F103" s="8"/>
      <c r="G103" s="8"/>
      <c r="H103" s="8"/>
      <c r="J103" s="112"/>
      <c r="K103" s="8"/>
      <c r="L103" s="8"/>
      <c r="M103" s="8"/>
      <c r="N103" s="8"/>
      <c r="O103" s="8"/>
      <c r="P103" s="8"/>
    </row>
    <row r="104" spans="2:16" ht="12.75">
      <c r="B104" s="183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61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61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61"/>
      <c r="E107" s="4"/>
      <c r="F107" s="71"/>
      <c r="G107" s="71"/>
      <c r="H107" s="123"/>
      <c r="J107" s="4"/>
      <c r="K107" s="6"/>
      <c r="L107" s="123"/>
      <c r="M107" s="123"/>
      <c r="N107" s="123"/>
      <c r="O107" s="4"/>
      <c r="P107" s="4"/>
    </row>
    <row r="108" spans="2:16" ht="14.25" customHeight="1">
      <c r="B108" s="161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61"/>
      <c r="E109" s="4"/>
      <c r="F109" s="72"/>
      <c r="G109" s="69"/>
      <c r="H109" s="69"/>
      <c r="J109" s="4"/>
      <c r="L109" s="69"/>
      <c r="M109" s="69"/>
      <c r="N109" s="69"/>
      <c r="O109" s="4"/>
      <c r="P109" s="4"/>
    </row>
    <row r="110" spans="2:16" ht="6.75" customHeight="1">
      <c r="B110" s="161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61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86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61"/>
      <c r="D113" s="6"/>
      <c r="E113" s="4"/>
      <c r="F113" s="6"/>
      <c r="G113" s="6"/>
      <c r="J113" s="4"/>
      <c r="K113" s="118"/>
      <c r="L113" s="4"/>
      <c r="M113" s="4"/>
      <c r="N113" s="4"/>
      <c r="O113" s="4"/>
      <c r="P113" s="4"/>
    </row>
    <row r="114" spans="2:16" ht="16.5" customHeight="1">
      <c r="B114" s="161"/>
      <c r="D114" s="6"/>
      <c r="E114" s="4"/>
      <c r="F114" s="6"/>
      <c r="G114" s="6"/>
      <c r="J114" s="4"/>
      <c r="K114" s="118"/>
      <c r="L114" s="4"/>
      <c r="M114" s="4"/>
      <c r="N114" s="4"/>
      <c r="O114" s="4"/>
      <c r="P114" s="4"/>
    </row>
    <row r="115" spans="2:16" ht="18" customHeight="1" thickBot="1">
      <c r="B115" s="161"/>
      <c r="D115" s="8"/>
      <c r="E115" s="4"/>
      <c r="F115" s="11"/>
      <c r="G115" s="6"/>
      <c r="J115" s="4"/>
      <c r="K115" s="118"/>
      <c r="L115" s="4"/>
      <c r="M115" s="4"/>
      <c r="N115" s="4"/>
      <c r="O115" s="4"/>
      <c r="P115" s="4"/>
    </row>
    <row r="116" spans="2:16" ht="18.75" customHeight="1" thickBot="1">
      <c r="B116" s="183"/>
      <c r="D116" s="8"/>
      <c r="E116" s="4"/>
      <c r="F116" s="152"/>
      <c r="G116" s="6"/>
      <c r="J116" s="4"/>
      <c r="K116" s="118"/>
      <c r="L116" s="4"/>
      <c r="M116" s="4"/>
      <c r="N116" s="4"/>
      <c r="O116" s="4"/>
      <c r="P116" s="4"/>
    </row>
    <row r="117" spans="2:16" ht="7.5" customHeight="1">
      <c r="B117" s="161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87"/>
      <c r="C118" s="93"/>
      <c r="D118" s="6"/>
      <c r="E118" s="4"/>
      <c r="F118" s="6"/>
      <c r="G118" s="6"/>
      <c r="J118" s="4"/>
    </row>
    <row r="119" spans="2:7" ht="12.75">
      <c r="B119" s="188"/>
      <c r="C119" s="93"/>
      <c r="E119" s="4"/>
      <c r="F119" s="71"/>
      <c r="G119" s="6"/>
    </row>
    <row r="120" spans="1:3" ht="12.75">
      <c r="A120" s="35"/>
      <c r="B120" s="183"/>
      <c r="C120" s="2"/>
    </row>
    <row r="121" ht="3" customHeight="1">
      <c r="B121" s="161"/>
    </row>
    <row r="122" ht="12.75">
      <c r="B122" s="161"/>
    </row>
    <row r="123" ht="12.75">
      <c r="B123" s="161"/>
    </row>
    <row r="124" ht="12.75">
      <c r="B124" s="161"/>
    </row>
    <row r="125" ht="12.75">
      <c r="B125" s="161"/>
    </row>
    <row r="126" spans="1:6" ht="12.75">
      <c r="A126" s="35"/>
      <c r="B126" s="194"/>
      <c r="C126" s="2"/>
      <c r="F126" s="146"/>
    </row>
    <row r="127" spans="2:3" ht="3" customHeight="1">
      <c r="B127" s="183"/>
      <c r="C127" s="2"/>
    </row>
    <row r="128" ht="12.75">
      <c r="B128" s="161"/>
    </row>
    <row r="129" spans="1:2" ht="15" customHeight="1">
      <c r="A129" s="38"/>
      <c r="B129" s="189"/>
    </row>
    <row r="130" spans="1:2" ht="12.75">
      <c r="A130" s="58"/>
      <c r="B130" s="205"/>
    </row>
    <row r="131" spans="1:2" ht="12.75">
      <c r="A131" s="58"/>
      <c r="B131" s="189"/>
    </row>
    <row r="132" spans="1:2" ht="12.75">
      <c r="A132" s="58"/>
      <c r="B132" s="189"/>
    </row>
    <row r="133" spans="1:2" ht="12.75">
      <c r="A133" s="58"/>
      <c r="B133" s="189"/>
    </row>
    <row r="134" spans="1:2" ht="12.75">
      <c r="A134" s="58"/>
      <c r="B134" s="189"/>
    </row>
    <row r="135" spans="1:2" ht="12.75">
      <c r="A135" s="58"/>
      <c r="B135" s="189"/>
    </row>
    <row r="136" spans="1:11" ht="3" customHeight="1">
      <c r="A136" s="58"/>
      <c r="B136" s="189"/>
      <c r="K136" s="167"/>
    </row>
    <row r="137" spans="1:11" ht="12.75">
      <c r="A137" s="38"/>
      <c r="B137" s="189"/>
      <c r="K137" s="167"/>
    </row>
    <row r="138" spans="1:11" ht="12.75">
      <c r="A138" s="58"/>
      <c r="B138" s="189"/>
      <c r="K138" s="167"/>
    </row>
    <row r="139" spans="1:11" ht="12.75">
      <c r="A139" s="58"/>
      <c r="B139" s="189"/>
      <c r="K139" s="167"/>
    </row>
    <row r="140" spans="1:11" ht="12.75">
      <c r="A140" s="58"/>
      <c r="B140" s="189"/>
      <c r="K140" s="167"/>
    </row>
    <row r="141" spans="1:11" ht="15.75" customHeight="1">
      <c r="A141" s="58"/>
      <c r="B141" s="189"/>
      <c r="K141" s="167"/>
    </row>
    <row r="142" spans="1:11" ht="12.75">
      <c r="A142" s="58"/>
      <c r="B142" s="189"/>
      <c r="K142" s="167"/>
    </row>
    <row r="143" spans="1:11" ht="17.25" customHeight="1">
      <c r="A143" s="58"/>
      <c r="B143" s="189"/>
      <c r="K143" s="167"/>
    </row>
    <row r="144" spans="1:11" ht="12.75">
      <c r="A144" s="58"/>
      <c r="B144" s="189"/>
      <c r="K144" s="167"/>
    </row>
    <row r="145" spans="1:11" ht="12.75">
      <c r="A145" s="58"/>
      <c r="B145" s="189"/>
      <c r="K145" s="167"/>
    </row>
    <row r="146" spans="1:2" ht="12.75">
      <c r="A146" s="38"/>
      <c r="B146" s="189"/>
    </row>
    <row r="147" spans="1:2" ht="12.75">
      <c r="A147" s="180"/>
      <c r="B147" s="189"/>
    </row>
    <row r="148" spans="1:2" ht="12.75">
      <c r="A148" s="180"/>
      <c r="B148" s="189"/>
    </row>
    <row r="149" spans="2:11" ht="12.75">
      <c r="B149" s="161"/>
      <c r="C149" s="12"/>
      <c r="H149" s="12"/>
      <c r="I149" s="12"/>
      <c r="K149" s="12"/>
    </row>
    <row r="150" spans="2:11" ht="12.75">
      <c r="B150" s="161"/>
      <c r="C150" s="12"/>
      <c r="H150" s="12"/>
      <c r="I150" s="12"/>
      <c r="K150" s="12"/>
    </row>
    <row r="152" spans="1:3" ht="12.75">
      <c r="A152" s="35"/>
      <c r="B152" s="194"/>
      <c r="C152" s="2"/>
    </row>
    <row r="153" spans="1:3" ht="5.25" customHeight="1">
      <c r="A153" s="35"/>
      <c r="B153" s="183"/>
      <c r="C153" s="2"/>
    </row>
    <row r="154" ht="12.75">
      <c r="B154" s="161"/>
    </row>
    <row r="155" ht="12.75">
      <c r="B155" s="161"/>
    </row>
    <row r="156" ht="12.75">
      <c r="B156" s="161"/>
    </row>
    <row r="157" spans="1:2" ht="16.5" customHeight="1">
      <c r="A157" s="38"/>
      <c r="B157" s="189"/>
    </row>
    <row r="158" spans="1:2" ht="12.75">
      <c r="A158" s="58"/>
      <c r="B158" s="189"/>
    </row>
    <row r="159" spans="1:2" ht="12.75">
      <c r="A159" s="58"/>
      <c r="B159" s="189"/>
    </row>
    <row r="160" spans="1:2" ht="12.75">
      <c r="A160" s="58"/>
      <c r="B160" s="189"/>
    </row>
    <row r="161" spans="1:2" ht="12.75">
      <c r="A161" s="58"/>
      <c r="B161" s="189"/>
    </row>
    <row r="162" spans="1:2" ht="12.75">
      <c r="A162" s="58"/>
      <c r="B162" s="189"/>
    </row>
    <row r="163" spans="2:4" ht="12.75">
      <c r="B163" s="161"/>
      <c r="D163" s="6"/>
    </row>
    <row r="164" spans="1:2" ht="12.75">
      <c r="A164" s="35"/>
      <c r="B164" s="183"/>
    </row>
    <row r="165" ht="5.25" customHeight="1">
      <c r="B165" s="161"/>
    </row>
    <row r="166" ht="12.75">
      <c r="B166" s="161"/>
    </row>
    <row r="167" ht="4.5" customHeight="1"/>
    <row r="168" spans="1:2" ht="12.75">
      <c r="A168" s="38"/>
      <c r="B168" s="161"/>
    </row>
    <row r="169" spans="1:2" ht="12.75">
      <c r="A169" s="58"/>
      <c r="B169" s="161"/>
    </row>
    <row r="170" ht="12.75">
      <c r="B170" s="161"/>
    </row>
    <row r="171" ht="12.75">
      <c r="B171" s="161"/>
    </row>
    <row r="172" ht="12.75">
      <c r="B172" s="161"/>
    </row>
    <row r="173" ht="12.75">
      <c r="B173" s="161"/>
    </row>
    <row r="174" ht="12.75">
      <c r="B174" s="161"/>
    </row>
    <row r="175" ht="12.75">
      <c r="B175" s="161"/>
    </row>
    <row r="176" ht="12.75">
      <c r="B176" s="161"/>
    </row>
    <row r="177" ht="12.75">
      <c r="B177" s="182"/>
    </row>
    <row r="178" spans="2:19" ht="9" customHeight="1">
      <c r="B178" s="161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61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61"/>
      <c r="D180" s="290"/>
      <c r="E180" s="290"/>
      <c r="F180" s="290"/>
      <c r="H180" s="311"/>
      <c r="I180" s="312"/>
      <c r="J180" s="312"/>
      <c r="K180" s="119"/>
      <c r="L180" s="119"/>
      <c r="M180" s="56"/>
      <c r="N180" s="119"/>
      <c r="O180" s="119"/>
      <c r="P180" s="56"/>
      <c r="Q180" s="4"/>
      <c r="R180" s="4"/>
      <c r="S180" s="4"/>
    </row>
    <row r="181" spans="2:19" ht="12.75">
      <c r="B181" s="161"/>
      <c r="C181" s="102"/>
      <c r="D181" s="113"/>
      <c r="E181" s="9"/>
      <c r="F181" s="113"/>
      <c r="H181" s="119"/>
      <c r="I181" s="54"/>
      <c r="J181" s="119"/>
      <c r="K181" s="113"/>
      <c r="L181" s="119"/>
      <c r="M181" s="119"/>
      <c r="N181" s="119"/>
      <c r="O181" s="119"/>
      <c r="P181" s="119"/>
      <c r="Q181" s="4"/>
      <c r="R181" s="4"/>
      <c r="S181" s="4"/>
    </row>
    <row r="182" spans="2:19" ht="12.75">
      <c r="B182" s="161"/>
      <c r="D182" s="58"/>
      <c r="E182" s="9"/>
      <c r="F182" s="58"/>
      <c r="H182" s="56"/>
      <c r="I182" s="4"/>
      <c r="J182" s="56"/>
      <c r="K182" s="58"/>
      <c r="L182" s="56"/>
      <c r="M182" s="56"/>
      <c r="N182" s="56"/>
      <c r="O182" s="56"/>
      <c r="P182" s="56"/>
      <c r="Q182" s="4"/>
      <c r="R182" s="4"/>
      <c r="S182" s="4"/>
    </row>
    <row r="183" spans="2:19" ht="13.5" thickBot="1">
      <c r="B183" s="161"/>
      <c r="D183" s="95"/>
      <c r="E183" s="6"/>
      <c r="F183" s="95"/>
      <c r="H183" s="8"/>
      <c r="I183" s="4"/>
      <c r="J183" s="8"/>
      <c r="K183" s="95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61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61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61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61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61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61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61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61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61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61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61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61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82"/>
      <c r="D196" s="6"/>
      <c r="E196" s="6"/>
      <c r="F196" s="208"/>
      <c r="K196" s="4"/>
      <c r="L196" s="203"/>
      <c r="M196" s="4"/>
      <c r="N196" s="4"/>
      <c r="O196" s="4"/>
      <c r="P196" s="4"/>
      <c r="Q196" s="4"/>
      <c r="R196" s="4"/>
      <c r="S196" s="4"/>
    </row>
    <row r="197" spans="2:19" ht="12.75">
      <c r="B197" s="161"/>
      <c r="D197" s="6"/>
      <c r="E197" s="6"/>
      <c r="F197" s="209"/>
      <c r="K197" s="4"/>
      <c r="L197" s="157"/>
      <c r="M197" s="4"/>
      <c r="N197" s="4"/>
      <c r="O197" s="4"/>
      <c r="P197" s="4"/>
      <c r="Q197" s="4"/>
      <c r="R197" s="4"/>
      <c r="S197" s="4"/>
    </row>
    <row r="198" spans="2:19" ht="12.75">
      <c r="B198" s="161"/>
      <c r="D198" s="6"/>
      <c r="E198" s="6"/>
      <c r="F198" s="70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61"/>
      <c r="D199" s="6"/>
      <c r="E199" s="6"/>
      <c r="F199" s="70"/>
      <c r="K199" s="207"/>
      <c r="L199" s="6"/>
      <c r="M199" s="4"/>
      <c r="N199" s="4"/>
      <c r="O199" s="4"/>
      <c r="P199" s="4"/>
      <c r="Q199" s="4"/>
    </row>
    <row r="200" spans="2:17" ht="12.75">
      <c r="B200" s="161"/>
      <c r="D200" s="6"/>
      <c r="E200" s="6"/>
      <c r="F200" s="70"/>
      <c r="K200" s="207"/>
      <c r="L200" s="6"/>
      <c r="M200" s="4"/>
      <c r="N200" s="4"/>
      <c r="O200" s="4"/>
      <c r="P200" s="4"/>
      <c r="Q200" s="4"/>
    </row>
    <row r="201" spans="2:17" ht="12.75">
      <c r="B201" s="161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61"/>
      <c r="D202" s="6"/>
      <c r="E202" s="6"/>
      <c r="F202" s="6"/>
      <c r="K202" s="168"/>
      <c r="L202" s="6"/>
      <c r="M202" s="4"/>
      <c r="N202" s="4"/>
      <c r="O202" s="4"/>
      <c r="P202" s="4"/>
      <c r="Q202" s="4"/>
    </row>
    <row r="203" spans="2:15" ht="12.75">
      <c r="B203" s="161"/>
      <c r="D203" s="6"/>
      <c r="E203" s="6"/>
      <c r="F203" s="6"/>
      <c r="L203" s="6"/>
      <c r="M203" s="4"/>
      <c r="N203" s="4"/>
      <c r="O203" s="4"/>
    </row>
    <row r="204" spans="2:15" ht="12.75">
      <c r="B204" s="161"/>
      <c r="D204" s="6"/>
      <c r="E204" s="6"/>
      <c r="F204" s="6"/>
      <c r="K204" s="168"/>
      <c r="L204" s="6"/>
      <c r="M204" s="4"/>
      <c r="N204" s="4"/>
      <c r="O204" s="4"/>
    </row>
    <row r="205" spans="2:15" ht="12.75">
      <c r="B205" s="161"/>
      <c r="D205" s="6"/>
      <c r="E205" s="6"/>
      <c r="F205" s="6"/>
      <c r="L205" s="6"/>
      <c r="M205" s="4"/>
      <c r="N205" s="4"/>
      <c r="O205" s="4"/>
    </row>
    <row r="206" spans="2:12" ht="18" customHeight="1">
      <c r="B206" s="161"/>
      <c r="D206" s="6"/>
      <c r="E206" s="6"/>
      <c r="F206" s="89"/>
      <c r="J206" s="118"/>
      <c r="K206" s="118"/>
      <c r="L206" s="89"/>
    </row>
    <row r="207" spans="2:12" ht="12.75">
      <c r="B207" s="161"/>
      <c r="D207" s="6"/>
      <c r="E207" s="6"/>
      <c r="F207" s="6"/>
      <c r="L207" s="6"/>
    </row>
    <row r="208" spans="2:12" ht="12.75">
      <c r="B208" s="161"/>
      <c r="D208" s="6"/>
      <c r="E208" s="6"/>
      <c r="F208" s="6"/>
      <c r="L208" s="6"/>
    </row>
    <row r="209" spans="2:12" ht="12.75">
      <c r="B209" s="161"/>
      <c r="D209" s="6"/>
      <c r="E209" s="6"/>
      <c r="F209" s="6"/>
      <c r="L209" s="6"/>
    </row>
    <row r="210" spans="2:12" ht="12.75">
      <c r="B210" s="161"/>
      <c r="D210" s="6"/>
      <c r="E210" s="6"/>
      <c r="F210" s="6"/>
      <c r="H210" s="118"/>
      <c r="L210" s="6"/>
    </row>
    <row r="211" spans="2:12" ht="12.75">
      <c r="B211" s="161"/>
      <c r="D211" s="6"/>
      <c r="E211" s="6"/>
      <c r="F211" s="6"/>
      <c r="L211" s="6"/>
    </row>
    <row r="212" spans="2:12" ht="2.25" customHeight="1">
      <c r="B212" s="161"/>
      <c r="D212" s="6"/>
      <c r="E212" s="6"/>
      <c r="F212" s="6"/>
      <c r="L212" s="6"/>
    </row>
    <row r="213" spans="2:12" ht="16.5" customHeight="1">
      <c r="B213" s="161"/>
      <c r="D213" s="6"/>
      <c r="E213" s="6"/>
      <c r="F213" s="89"/>
      <c r="K213" s="118"/>
      <c r="L213" s="89"/>
    </row>
    <row r="214" spans="2:12" ht="19.5" customHeight="1" thickBot="1">
      <c r="B214" s="161"/>
      <c r="D214" s="6"/>
      <c r="E214" s="6"/>
      <c r="F214" s="11"/>
      <c r="L214" s="11"/>
    </row>
    <row r="215" spans="2:12" ht="12.75">
      <c r="B215" s="161"/>
      <c r="D215" s="6"/>
      <c r="E215" s="6"/>
      <c r="F215" s="6"/>
      <c r="L215" s="6"/>
    </row>
    <row r="216" spans="2:12" ht="12.75">
      <c r="B216" s="161"/>
      <c r="D216" s="6"/>
      <c r="E216" s="6"/>
      <c r="F216" s="6"/>
      <c r="L216" s="6"/>
    </row>
    <row r="217" spans="1:3" ht="12.75">
      <c r="A217" s="35"/>
      <c r="B217" s="183"/>
      <c r="C217" s="2"/>
    </row>
    <row r="218" spans="1:2" ht="1.5" customHeight="1">
      <c r="A218" s="35"/>
      <c r="B218" s="161"/>
    </row>
    <row r="219" spans="1:2" ht="12.75">
      <c r="A219" s="35"/>
      <c r="B219" s="161"/>
    </row>
    <row r="220" spans="1:2" ht="12.75">
      <c r="A220" s="35"/>
      <c r="B220" s="161"/>
    </row>
    <row r="221" ht="12.75">
      <c r="A221" s="35"/>
    </row>
    <row r="222" spans="1:7" ht="12.75">
      <c r="A222" s="35"/>
      <c r="B222" s="183"/>
      <c r="C222" s="103"/>
      <c r="D222" s="102"/>
      <c r="E222" s="102"/>
      <c r="F222" s="102"/>
      <c r="G222" s="102"/>
    </row>
    <row r="223" spans="1:7" ht="3" customHeight="1">
      <c r="A223" s="35"/>
      <c r="B223" s="190"/>
      <c r="C223" s="102"/>
      <c r="D223" s="102"/>
      <c r="E223" s="102"/>
      <c r="F223" s="102"/>
      <c r="G223" s="102"/>
    </row>
    <row r="224" spans="1:7" ht="12.75">
      <c r="A224" s="35"/>
      <c r="B224" s="161"/>
      <c r="C224" s="102"/>
      <c r="D224" s="102"/>
      <c r="E224" s="102"/>
      <c r="F224" s="104"/>
      <c r="G224" s="102"/>
    </row>
    <row r="225" spans="1:7" ht="12.75">
      <c r="A225" s="35"/>
      <c r="B225" s="190"/>
      <c r="C225" s="102"/>
      <c r="D225" s="102"/>
      <c r="E225" s="102"/>
      <c r="F225" s="58"/>
      <c r="G225" s="102"/>
    </row>
    <row r="226" spans="1:7" ht="12.75">
      <c r="A226" s="35"/>
      <c r="B226" s="161"/>
      <c r="C226" s="102"/>
      <c r="D226" s="102"/>
      <c r="E226" s="102"/>
      <c r="F226" s="102"/>
      <c r="G226" s="102"/>
    </row>
    <row r="227" spans="1:7" ht="13.5" thickBot="1">
      <c r="A227" s="35"/>
      <c r="B227" s="188"/>
      <c r="C227" s="105"/>
      <c r="D227" s="106"/>
      <c r="E227" s="106"/>
      <c r="F227" s="95"/>
      <c r="G227" s="107"/>
    </row>
    <row r="228" spans="1:7" ht="12.75">
      <c r="A228" s="153"/>
      <c r="D228" s="6"/>
      <c r="E228" s="6"/>
      <c r="F228" s="6"/>
      <c r="G228" s="61"/>
    </row>
    <row r="229" spans="1:7" ht="12.75">
      <c r="A229" s="35"/>
      <c r="D229" s="6"/>
      <c r="E229" s="6"/>
      <c r="F229" s="6"/>
      <c r="G229" s="61"/>
    </row>
    <row r="230" spans="1:10" ht="12.75">
      <c r="A230" s="35"/>
      <c r="B230" s="183"/>
      <c r="C230" s="2"/>
      <c r="D230" s="289"/>
      <c r="E230" s="289"/>
      <c r="F230" s="289"/>
      <c r="G230" s="101"/>
      <c r="H230" s="299"/>
      <c r="I230" s="299"/>
      <c r="J230" s="299"/>
    </row>
    <row r="231" spans="1:10" ht="12.75">
      <c r="A231" s="35"/>
      <c r="B231" s="183"/>
      <c r="C231" s="2"/>
      <c r="D231" s="9"/>
      <c r="E231" s="9"/>
      <c r="F231" s="9"/>
      <c r="G231" s="9"/>
      <c r="H231" s="55"/>
      <c r="I231" s="55"/>
      <c r="J231" s="55"/>
    </row>
    <row r="232" spans="1:10" ht="12.75">
      <c r="A232" s="35"/>
      <c r="B232" s="183"/>
      <c r="C232" s="2"/>
      <c r="D232" s="9"/>
      <c r="E232" s="54"/>
      <c r="F232" s="9"/>
      <c r="G232" s="9"/>
      <c r="H232" s="55"/>
      <c r="I232" s="55"/>
      <c r="J232" s="55"/>
    </row>
    <row r="233" spans="1:10" ht="12.75">
      <c r="A233" s="35"/>
      <c r="B233" s="161"/>
      <c r="D233" s="55"/>
      <c r="E233" s="86"/>
      <c r="F233" s="55"/>
      <c r="G233" s="55"/>
      <c r="H233" s="55"/>
      <c r="I233" s="55"/>
      <c r="J233" s="55"/>
    </row>
    <row r="234" spans="1:7" ht="12.75">
      <c r="A234" s="35"/>
      <c r="B234" s="161"/>
      <c r="D234" s="9"/>
      <c r="E234" s="54"/>
      <c r="F234" s="9"/>
      <c r="G234" s="9"/>
    </row>
    <row r="235" spans="1:11" ht="12.75">
      <c r="A235" s="35"/>
      <c r="B235" s="161"/>
      <c r="D235" s="70"/>
      <c r="E235" s="69"/>
      <c r="F235" s="70"/>
      <c r="G235" s="6"/>
      <c r="H235" s="6"/>
      <c r="I235" s="6"/>
      <c r="J235" s="6"/>
      <c r="K235" s="6"/>
    </row>
    <row r="236" spans="1:11" ht="12.75">
      <c r="A236" s="35"/>
      <c r="B236" s="182"/>
      <c r="C236" s="12"/>
      <c r="D236" s="70"/>
      <c r="E236" s="69"/>
      <c r="F236" s="70"/>
      <c r="G236" s="6"/>
      <c r="H236" s="6"/>
      <c r="I236" s="6"/>
      <c r="J236" s="6"/>
      <c r="K236" s="6"/>
    </row>
    <row r="237" spans="1:11" ht="4.5" customHeight="1">
      <c r="A237" s="35"/>
      <c r="B237" s="182"/>
      <c r="C237" s="12"/>
      <c r="D237" s="70"/>
      <c r="E237" s="69"/>
      <c r="F237" s="70"/>
      <c r="G237" s="6"/>
      <c r="H237" s="6"/>
      <c r="I237" s="6"/>
      <c r="J237" s="6"/>
      <c r="K237" s="6"/>
    </row>
    <row r="238" spans="1:11" ht="12.75">
      <c r="A238" s="35"/>
      <c r="B238" s="161"/>
      <c r="D238" s="70"/>
      <c r="E238" s="69"/>
      <c r="F238" s="70"/>
      <c r="G238" s="6"/>
      <c r="H238" s="6"/>
      <c r="I238" s="6"/>
      <c r="J238" s="6"/>
      <c r="K238" s="6"/>
    </row>
    <row r="239" spans="1:11" ht="12.75">
      <c r="A239" s="35"/>
      <c r="B239" s="182"/>
      <c r="C239" s="12"/>
      <c r="D239" s="70"/>
      <c r="E239" s="69"/>
      <c r="F239" s="70"/>
      <c r="G239" s="6"/>
      <c r="H239" s="6"/>
      <c r="I239" s="6"/>
      <c r="J239" s="6"/>
      <c r="K239" s="6"/>
    </row>
    <row r="240" spans="1:11" ht="5.25" customHeight="1">
      <c r="A240" s="35"/>
      <c r="B240" s="161"/>
      <c r="D240" s="70"/>
      <c r="E240" s="69"/>
      <c r="F240" s="70"/>
      <c r="G240" s="6"/>
      <c r="H240" s="8"/>
      <c r="I240" s="8"/>
      <c r="J240" s="8"/>
      <c r="K240" s="6"/>
    </row>
    <row r="241" spans="2:11" ht="13.5" thickBot="1">
      <c r="B241" s="161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61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61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61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5"/>
      <c r="B245" s="183"/>
      <c r="C245" s="2"/>
    </row>
    <row r="246" ht="4.5" customHeight="1">
      <c r="B246" s="161"/>
    </row>
    <row r="247" ht="12.75">
      <c r="B247" s="161"/>
    </row>
    <row r="248" ht="12.75">
      <c r="B248" s="161"/>
    </row>
    <row r="249" ht="5.25" customHeight="1">
      <c r="B249" s="161"/>
    </row>
    <row r="250" ht="12.75">
      <c r="B250" s="161"/>
    </row>
    <row r="251" spans="1:3" ht="15.75" customHeight="1">
      <c r="A251" s="35"/>
      <c r="B251" s="183"/>
      <c r="C251" s="2"/>
    </row>
    <row r="252" ht="15" customHeight="1">
      <c r="B252" s="161"/>
    </row>
    <row r="253" ht="12.75">
      <c r="B253" s="161"/>
    </row>
    <row r="254" ht="2.25" customHeight="1">
      <c r="B254" s="161"/>
    </row>
    <row r="255" spans="1:2" ht="12.75">
      <c r="A255" s="39"/>
      <c r="B255" s="161"/>
    </row>
    <row r="256" ht="2.25" customHeight="1"/>
    <row r="257" spans="2:7" ht="14.25" customHeight="1">
      <c r="B257" s="23"/>
      <c r="C257" s="108"/>
      <c r="D257" s="88"/>
      <c r="E257" s="20"/>
      <c r="F257" s="20"/>
      <c r="G257" s="54"/>
    </row>
    <row r="258" spans="2:7" ht="14.25" customHeight="1">
      <c r="B258" s="23"/>
      <c r="C258" s="108"/>
      <c r="D258" s="89"/>
      <c r="E258" s="24"/>
      <c r="F258" s="21"/>
      <c r="G258" s="83"/>
    </row>
    <row r="259" spans="2:7" ht="14.25" customHeight="1">
      <c r="B259" s="23"/>
      <c r="C259" s="108"/>
      <c r="D259" s="89"/>
      <c r="E259" s="24"/>
      <c r="F259" s="21"/>
      <c r="G259" s="83"/>
    </row>
    <row r="260" spans="2:7" ht="13.5" customHeight="1">
      <c r="B260" s="25"/>
      <c r="C260" s="109"/>
      <c r="D260" s="7"/>
      <c r="E260" s="22"/>
      <c r="F260" s="21"/>
      <c r="G260" s="83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9"/>
      <c r="B262" s="184"/>
      <c r="C262" s="4"/>
      <c r="D262" s="8"/>
      <c r="E262" s="8"/>
      <c r="F262" s="8"/>
      <c r="G262" s="8"/>
    </row>
    <row r="263" spans="2:7" ht="12.75">
      <c r="B263" s="184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7"/>
      <c r="C265" s="27"/>
      <c r="D265" s="90"/>
      <c r="E265" s="33"/>
      <c r="F265" s="26"/>
      <c r="G265" s="53"/>
    </row>
    <row r="266" spans="2:7" ht="15" customHeight="1">
      <c r="B266" s="23"/>
      <c r="C266" s="108"/>
      <c r="D266" s="89"/>
      <c r="E266" s="24"/>
      <c r="F266" s="21"/>
      <c r="G266" s="53"/>
    </row>
    <row r="267" spans="2:7" ht="13.5" customHeight="1">
      <c r="B267" s="87"/>
      <c r="C267" s="27"/>
      <c r="D267" s="91"/>
      <c r="E267" s="80"/>
      <c r="F267" s="80"/>
      <c r="G267" s="8"/>
    </row>
    <row r="268" spans="2:7" ht="13.5" customHeight="1">
      <c r="B268" s="25"/>
      <c r="C268" s="109"/>
      <c r="D268" s="7"/>
      <c r="E268" s="22"/>
      <c r="F268" s="92"/>
      <c r="G268" s="53"/>
    </row>
    <row r="269" spans="2:7" ht="15" customHeight="1">
      <c r="B269" s="25"/>
      <c r="C269" s="109"/>
      <c r="D269" s="7"/>
      <c r="E269" s="22"/>
      <c r="F269" s="21"/>
      <c r="G269" s="8"/>
    </row>
    <row r="270" ht="8.25" customHeight="1"/>
    <row r="272" spans="1:3" ht="12.75">
      <c r="A272" s="35"/>
      <c r="B272" s="2"/>
      <c r="C272" s="2"/>
    </row>
    <row r="273" spans="1:2" ht="19.5" customHeight="1">
      <c r="A273" s="9"/>
      <c r="B273" s="161"/>
    </row>
    <row r="274" ht="12.75">
      <c r="B274" s="161"/>
    </row>
    <row r="275" ht="3.75" customHeight="1">
      <c r="B275" s="161"/>
    </row>
    <row r="276" spans="1:11" ht="12.75">
      <c r="A276" s="38"/>
      <c r="B276" s="165"/>
      <c r="K276" s="165"/>
    </row>
    <row r="277" spans="1:11" ht="12.75">
      <c r="A277" s="39"/>
      <c r="B277" s="165"/>
      <c r="K277" s="165"/>
    </row>
    <row r="278" spans="1:11" ht="12.75">
      <c r="A278" s="39"/>
      <c r="B278" s="165"/>
      <c r="K278" s="165"/>
    </row>
    <row r="279" spans="1:2" ht="12.75">
      <c r="A279" s="39"/>
      <c r="B279" s="165"/>
    </row>
    <row r="280" spans="1:2" ht="12.75">
      <c r="A280" s="39"/>
      <c r="B280" s="165"/>
    </row>
    <row r="281" spans="1:2" ht="12.75">
      <c r="A281" s="111"/>
      <c r="B281" s="165"/>
    </row>
    <row r="282" ht="12.75">
      <c r="B282" s="165"/>
    </row>
    <row r="283" spans="2:11" ht="12.75">
      <c r="B283" s="165"/>
      <c r="K283" s="19"/>
    </row>
    <row r="284" spans="2:11" ht="12.75">
      <c r="B284" s="165"/>
      <c r="K284" s="19"/>
    </row>
    <row r="285" spans="2:11" ht="12.75">
      <c r="B285" s="165"/>
      <c r="K285" s="19"/>
    </row>
    <row r="286" ht="12.75">
      <c r="B286" s="165"/>
    </row>
    <row r="287" spans="2:11" ht="12.75">
      <c r="B287" s="19"/>
      <c r="K287" s="19"/>
    </row>
    <row r="288" spans="2:11" ht="12.75">
      <c r="B288" s="19"/>
      <c r="K288" s="19"/>
    </row>
    <row r="289" spans="2:11" ht="12.75">
      <c r="B289" s="19"/>
      <c r="K289" s="19"/>
    </row>
    <row r="290" ht="5.25" customHeight="1">
      <c r="B290" s="19"/>
    </row>
    <row r="291" spans="1:2" ht="12.75">
      <c r="A291" s="111"/>
      <c r="B291" s="165"/>
    </row>
    <row r="292" spans="1:2" ht="12.75">
      <c r="A292" s="19"/>
      <c r="B292" s="165"/>
    </row>
    <row r="293" spans="1:2" ht="12.75">
      <c r="A293" s="19"/>
      <c r="B293" s="165"/>
    </row>
    <row r="294" spans="1:2" ht="12.75">
      <c r="A294" s="19"/>
      <c r="B294" s="165"/>
    </row>
    <row r="295" spans="1:2" ht="12.75">
      <c r="A295" s="19"/>
      <c r="B295" s="165"/>
    </row>
    <row r="296" spans="1:2" ht="18.75" customHeight="1">
      <c r="A296" s="19"/>
      <c r="B296" s="165"/>
    </row>
    <row r="297" spans="1:2" ht="12.75">
      <c r="A297" s="38"/>
      <c r="B297" s="189"/>
    </row>
    <row r="298" spans="1:2" ht="12.75">
      <c r="A298" s="58"/>
      <c r="B298" s="189"/>
    </row>
    <row r="299" spans="1:2" ht="12.75">
      <c r="A299" s="58"/>
      <c r="B299" s="189"/>
    </row>
    <row r="300" spans="1:2" ht="12.75">
      <c r="A300" s="58"/>
      <c r="B300" s="189"/>
    </row>
    <row r="301" spans="1:2" ht="12.75">
      <c r="A301" s="58"/>
      <c r="B301" s="189"/>
    </row>
    <row r="302" spans="1:3" ht="12.75">
      <c r="A302" s="58"/>
      <c r="B302" s="189"/>
      <c r="C302" s="167"/>
    </row>
    <row r="303" spans="1:11" ht="12.75">
      <c r="A303" s="58"/>
      <c r="B303" s="189"/>
      <c r="C303" s="167"/>
      <c r="K303" s="167"/>
    </row>
    <row r="304" spans="1:11" ht="12.75">
      <c r="A304" s="58"/>
      <c r="B304" s="189"/>
      <c r="C304" s="167"/>
      <c r="K304" s="167"/>
    </row>
    <row r="305" spans="1:11" ht="12.75">
      <c r="A305" s="38"/>
      <c r="B305" s="189"/>
      <c r="C305" s="167"/>
      <c r="K305" s="167"/>
    </row>
    <row r="306" spans="1:11" ht="12.75">
      <c r="A306" s="180"/>
      <c r="B306" s="189"/>
      <c r="C306" s="167"/>
      <c r="K306" s="167"/>
    </row>
    <row r="307" spans="1:3" ht="12.75">
      <c r="A307" s="180"/>
      <c r="B307" s="189"/>
      <c r="C307" s="167"/>
    </row>
    <row r="308" spans="2:3" ht="12.75">
      <c r="B308" s="161"/>
      <c r="C308" s="167"/>
    </row>
    <row r="309" spans="1:3" ht="12.75">
      <c r="A309" s="19"/>
      <c r="B309" s="189"/>
      <c r="C309" s="167"/>
    </row>
    <row r="310" ht="12.75">
      <c r="B310" s="165"/>
    </row>
    <row r="311" spans="1:4" ht="12.75">
      <c r="A311" s="35"/>
      <c r="B311" s="183"/>
      <c r="C311" s="2"/>
      <c r="D311" s="102"/>
    </row>
    <row r="312" ht="4.5" customHeight="1">
      <c r="B312" s="161"/>
    </row>
    <row r="313" ht="12.75">
      <c r="B313" s="161"/>
    </row>
    <row r="314" ht="12.75">
      <c r="B314" s="161"/>
    </row>
    <row r="315" spans="2:8" ht="12.75">
      <c r="B315" s="161"/>
      <c r="F315" s="9"/>
      <c r="G315" s="9"/>
      <c r="H315" s="9"/>
    </row>
    <row r="316" spans="2:8" ht="12.75">
      <c r="B316" s="161"/>
      <c r="F316" s="9"/>
      <c r="G316" s="9"/>
      <c r="H316" s="55"/>
    </row>
    <row r="317" spans="2:8" ht="12.75">
      <c r="B317" s="161"/>
      <c r="F317" s="9"/>
      <c r="G317" s="9"/>
      <c r="H317" s="9"/>
    </row>
    <row r="318" spans="2:8" ht="12.75">
      <c r="B318" s="161"/>
      <c r="F318" s="6"/>
      <c r="G318" s="6"/>
      <c r="H318" s="6"/>
    </row>
    <row r="319" spans="2:8" ht="12.75">
      <c r="B319" s="161"/>
      <c r="F319" s="6"/>
      <c r="G319" s="6"/>
      <c r="H319" s="6"/>
    </row>
    <row r="320" spans="2:10" ht="12.75">
      <c r="B320" s="161"/>
      <c r="F320" s="6"/>
      <c r="G320" s="6"/>
      <c r="H320" s="6"/>
      <c r="J320" s="118"/>
    </row>
    <row r="321" spans="2:8" ht="12.75">
      <c r="B321" s="161"/>
      <c r="F321" s="6"/>
      <c r="G321" s="6"/>
      <c r="H321" s="6"/>
    </row>
    <row r="322" spans="2:10" ht="13.5" thickBot="1">
      <c r="B322" s="161"/>
      <c r="F322" s="11"/>
      <c r="G322" s="6"/>
      <c r="H322" s="11"/>
      <c r="J322" s="118"/>
    </row>
    <row r="323" spans="2:8" ht="12.75">
      <c r="B323" s="161"/>
      <c r="F323" s="6"/>
      <c r="G323" s="6"/>
      <c r="H323" s="6"/>
    </row>
    <row r="324" ht="12.75">
      <c r="B324" s="161"/>
    </row>
    <row r="325" spans="1:3" ht="12.75">
      <c r="A325" s="35"/>
      <c r="B325" s="183"/>
      <c r="C325" s="2"/>
    </row>
    <row r="326" spans="2:9" ht="3" customHeight="1">
      <c r="B326" s="184"/>
      <c r="C326" s="4"/>
      <c r="D326" s="4"/>
      <c r="E326" s="4"/>
      <c r="F326" s="4"/>
      <c r="G326" s="4"/>
      <c r="H326" s="4"/>
      <c r="I326" s="4"/>
    </row>
    <row r="327" spans="1:9" ht="12.75">
      <c r="A327" s="28"/>
      <c r="B327" s="191"/>
      <c r="C327" s="94"/>
      <c r="D327" s="54"/>
      <c r="E327" s="4"/>
      <c r="F327" s="4"/>
      <c r="G327" s="4"/>
      <c r="H327" s="16"/>
      <c r="I327" s="4"/>
    </row>
    <row r="328" spans="1:9" ht="12.75">
      <c r="A328" s="28"/>
      <c r="B328" s="191"/>
      <c r="C328" s="94"/>
      <c r="D328" s="56"/>
      <c r="E328" s="4"/>
      <c r="F328" s="56"/>
      <c r="G328" s="4"/>
      <c r="H328" s="16"/>
      <c r="I328" s="4"/>
    </row>
    <row r="329" spans="1:9" ht="12.75">
      <c r="A329" s="28"/>
      <c r="B329" s="191"/>
      <c r="C329" s="164"/>
      <c r="D329" s="56"/>
      <c r="E329" s="4"/>
      <c r="F329" s="56"/>
      <c r="G329" s="4"/>
      <c r="H329" s="54"/>
      <c r="I329" s="4"/>
    </row>
    <row r="330" spans="1:12" ht="13.5" thickBot="1">
      <c r="A330" s="28"/>
      <c r="B330" s="161"/>
      <c r="D330" s="7"/>
      <c r="E330" s="4"/>
      <c r="F330" s="7"/>
      <c r="G330" s="4"/>
      <c r="H330" s="95"/>
      <c r="I330" s="4"/>
      <c r="J330" s="118"/>
      <c r="K330" s="118"/>
      <c r="L330" s="6"/>
    </row>
    <row r="331" spans="1:9" ht="5.25" customHeight="1">
      <c r="A331" s="28"/>
      <c r="B331" s="191"/>
      <c r="C331" s="94"/>
      <c r="D331" s="4"/>
      <c r="E331" s="4"/>
      <c r="F331" s="4"/>
      <c r="G331" s="4"/>
      <c r="H331" s="4"/>
      <c r="I331" s="4"/>
    </row>
    <row r="332" spans="1:9" ht="12.75">
      <c r="A332" s="28"/>
      <c r="B332" s="192"/>
      <c r="C332" s="94"/>
      <c r="D332" s="4"/>
      <c r="E332" s="4"/>
      <c r="F332" s="4"/>
      <c r="G332" s="4"/>
      <c r="H332" s="4"/>
      <c r="I332" s="4"/>
    </row>
    <row r="333" spans="1:9" ht="12.75">
      <c r="A333" s="28"/>
      <c r="B333" s="193"/>
      <c r="C333" s="94"/>
      <c r="D333" s="4"/>
      <c r="E333" s="4"/>
      <c r="F333" s="4"/>
      <c r="G333" s="4"/>
      <c r="H333" s="4"/>
      <c r="I333" s="4"/>
    </row>
    <row r="334" spans="1:9" ht="12.75">
      <c r="A334" s="28"/>
      <c r="B334" s="192"/>
      <c r="C334" s="94"/>
      <c r="D334" s="4"/>
      <c r="E334" s="4"/>
      <c r="F334" s="4"/>
      <c r="G334" s="4"/>
      <c r="H334" s="4"/>
      <c r="I334" s="4"/>
    </row>
    <row r="335" spans="1:9" ht="12.75">
      <c r="A335" s="28"/>
      <c r="B335" s="192"/>
      <c r="C335" s="94"/>
      <c r="D335" s="4"/>
      <c r="E335" s="4"/>
      <c r="F335" s="4"/>
      <c r="G335" s="4"/>
      <c r="H335" s="4"/>
      <c r="I335" s="4"/>
    </row>
    <row r="336" spans="1:9" ht="12.75">
      <c r="A336" s="28"/>
      <c r="B336" s="192"/>
      <c r="C336" s="94"/>
      <c r="D336" s="4"/>
      <c r="E336" s="4"/>
      <c r="F336" s="4"/>
      <c r="G336" s="4"/>
      <c r="H336" s="4"/>
      <c r="I336" s="4"/>
    </row>
    <row r="337" spans="2:9" ht="12.75">
      <c r="B337" s="192"/>
      <c r="C337" s="4"/>
      <c r="D337" s="4"/>
      <c r="E337" s="4"/>
      <c r="F337" s="4"/>
      <c r="G337" s="4"/>
      <c r="H337" s="4"/>
      <c r="I337" s="4"/>
    </row>
    <row r="338" spans="2:9" ht="12.75">
      <c r="B338" s="193"/>
      <c r="C338" s="4"/>
      <c r="D338" s="4"/>
      <c r="E338" s="4"/>
      <c r="F338" s="4"/>
      <c r="G338" s="4"/>
      <c r="H338" s="4"/>
      <c r="I338" s="4"/>
    </row>
    <row r="339" spans="2:9" ht="12.75">
      <c r="B339" s="192"/>
      <c r="C339" s="4"/>
      <c r="D339" s="4"/>
      <c r="E339" s="4"/>
      <c r="F339" s="4"/>
      <c r="G339" s="4"/>
      <c r="H339" s="4"/>
      <c r="I339" s="4"/>
    </row>
    <row r="340" spans="2:9" ht="12.75">
      <c r="B340" s="192"/>
      <c r="C340" s="4"/>
      <c r="D340" s="4"/>
      <c r="E340" s="4"/>
      <c r="F340" s="4"/>
      <c r="G340" s="4"/>
      <c r="H340" s="4"/>
      <c r="I340" s="4"/>
    </row>
    <row r="341" spans="2:9" ht="12.75">
      <c r="B341" s="184"/>
      <c r="C341" s="4"/>
      <c r="D341" s="4"/>
      <c r="E341" s="4"/>
      <c r="F341" s="4"/>
      <c r="G341" s="4"/>
      <c r="H341" s="4"/>
      <c r="I341" s="4"/>
    </row>
    <row r="342" spans="1:3" ht="12.75">
      <c r="A342" s="35"/>
      <c r="B342" s="183"/>
      <c r="C342" s="2"/>
    </row>
    <row r="343" ht="1.5" customHeight="1">
      <c r="B343" s="161"/>
    </row>
    <row r="344" ht="12.75">
      <c r="B344" s="161"/>
    </row>
    <row r="345" ht="12.75">
      <c r="B345" s="161"/>
    </row>
    <row r="346" ht="12.75">
      <c r="B346" s="161"/>
    </row>
    <row r="347" ht="12.75">
      <c r="B347" s="161"/>
    </row>
    <row r="348" spans="1:3" ht="12.75">
      <c r="A348" s="35"/>
      <c r="B348" s="183"/>
      <c r="C348" s="2"/>
    </row>
    <row r="349" ht="3.75" customHeight="1">
      <c r="B349" s="161"/>
    </row>
    <row r="350" spans="2:15" ht="12.75">
      <c r="B350" s="161"/>
      <c r="J350" s="133"/>
      <c r="K350" s="133"/>
      <c r="L350" s="133"/>
      <c r="M350" s="133"/>
      <c r="N350" s="133"/>
      <c r="O350" s="133"/>
    </row>
    <row r="351" spans="2:15" ht="12.75">
      <c r="B351" s="161"/>
      <c r="J351" s="110"/>
      <c r="K351" s="110"/>
      <c r="L351" s="110"/>
      <c r="M351" s="110"/>
      <c r="N351" s="110"/>
      <c r="O351" s="110"/>
    </row>
    <row r="352" spans="4:15" ht="12.75">
      <c r="D352" s="102"/>
      <c r="J352" s="132"/>
      <c r="K352" s="132"/>
      <c r="L352" s="132"/>
      <c r="M352" s="132"/>
      <c r="N352" s="132"/>
      <c r="O352" s="132"/>
    </row>
    <row r="353" spans="1:15" ht="12.75">
      <c r="A353" s="153"/>
      <c r="B353" s="194"/>
      <c r="C353" s="2"/>
      <c r="H353" s="102"/>
      <c r="J353" s="132"/>
      <c r="K353" s="132"/>
      <c r="L353" s="132"/>
      <c r="M353" s="132"/>
      <c r="N353" s="132"/>
      <c r="O353" s="132"/>
    </row>
    <row r="354" spans="1:15" ht="3" customHeight="1">
      <c r="A354" s="210"/>
      <c r="B354" s="183"/>
      <c r="C354" s="2"/>
      <c r="J354" s="132"/>
      <c r="K354" s="165"/>
      <c r="L354" s="132"/>
      <c r="M354" s="132"/>
      <c r="N354" s="132"/>
      <c r="O354" s="132"/>
    </row>
    <row r="355" spans="1:15" ht="12.75">
      <c r="A355" s="19"/>
      <c r="B355" s="165"/>
      <c r="C355" s="19"/>
      <c r="D355" s="19"/>
      <c r="E355" s="19"/>
      <c r="F355" s="19"/>
      <c r="G355" s="19"/>
      <c r="J355" s="132"/>
      <c r="K355" s="165"/>
      <c r="L355" s="132"/>
      <c r="M355" s="132"/>
      <c r="N355" s="132"/>
      <c r="O355" s="132"/>
    </row>
    <row r="356" spans="1:15" ht="12.75">
      <c r="A356" s="19"/>
      <c r="B356" s="166"/>
      <c r="C356" s="19"/>
      <c r="D356" s="19"/>
      <c r="E356" s="19"/>
      <c r="F356" s="19"/>
      <c r="G356" s="19"/>
      <c r="J356" s="132"/>
      <c r="K356" s="165"/>
      <c r="L356" s="132"/>
      <c r="M356" s="132"/>
      <c r="N356" s="132"/>
      <c r="O356" s="132"/>
    </row>
    <row r="357" spans="1:15" ht="12.75">
      <c r="A357" s="19"/>
      <c r="B357" s="165"/>
      <c r="C357" s="19"/>
      <c r="D357" s="19"/>
      <c r="E357" s="19"/>
      <c r="F357" s="19"/>
      <c r="G357" s="19"/>
      <c r="J357" s="132"/>
      <c r="K357" s="165"/>
      <c r="L357" s="132"/>
      <c r="M357" s="132"/>
      <c r="N357" s="132"/>
      <c r="O357" s="132"/>
    </row>
    <row r="358" spans="1:15" ht="12.75">
      <c r="A358" s="19"/>
      <c r="B358" s="165"/>
      <c r="C358" s="19"/>
      <c r="D358" s="19"/>
      <c r="E358" s="19"/>
      <c r="F358" s="19"/>
      <c r="G358" s="19"/>
      <c r="J358" s="132"/>
      <c r="K358" s="165"/>
      <c r="L358" s="132"/>
      <c r="M358" s="132"/>
      <c r="N358" s="132"/>
      <c r="O358" s="132"/>
    </row>
    <row r="359" spans="1:11" ht="4.5" customHeight="1">
      <c r="A359" s="19"/>
      <c r="B359" s="165"/>
      <c r="K359" s="165"/>
    </row>
    <row r="360" spans="1:11" ht="12.75">
      <c r="A360" s="19"/>
      <c r="B360" s="161"/>
      <c r="K360" s="161"/>
    </row>
    <row r="361" spans="1:11" ht="12.75">
      <c r="A361" s="19"/>
      <c r="B361" s="161"/>
      <c r="K361" s="161"/>
    </row>
    <row r="362" spans="2:11" ht="12.75">
      <c r="B362" s="161"/>
      <c r="F362" s="19"/>
      <c r="K362" s="161"/>
    </row>
    <row r="363" spans="2:6" ht="12.75">
      <c r="B363" s="161"/>
      <c r="F363" s="19"/>
    </row>
    <row r="364" spans="2:6" ht="12.75">
      <c r="B364" s="179"/>
      <c r="F364" s="211"/>
    </row>
    <row r="365" spans="1:6" ht="13.5" customHeight="1">
      <c r="A365" s="35"/>
      <c r="B365" s="194"/>
      <c r="C365" s="2"/>
      <c r="D365" s="102"/>
      <c r="F365" s="211"/>
    </row>
    <row r="366" ht="2.25" customHeight="1">
      <c r="B366" s="165"/>
    </row>
    <row r="367" ht="12.75">
      <c r="A367" s="9"/>
    </row>
    <row r="368" spans="1:2" ht="12.75">
      <c r="A368" s="9"/>
      <c r="B368" s="19"/>
    </row>
    <row r="369" spans="1:2" ht="12.75">
      <c r="A369" s="9"/>
      <c r="B369" s="19"/>
    </row>
    <row r="370" ht="12.75">
      <c r="A370" s="9"/>
    </row>
    <row r="371" ht="5.25" customHeight="1">
      <c r="A371" s="9"/>
    </row>
    <row r="372" spans="1:2" ht="12.75">
      <c r="A372" s="9"/>
      <c r="B372" s="19"/>
    </row>
    <row r="373" spans="1:2" ht="12.75">
      <c r="A373" s="9"/>
      <c r="B373" s="19"/>
    </row>
    <row r="374" spans="1:2" ht="12.75">
      <c r="A374" s="9"/>
      <c r="B374" s="19"/>
    </row>
    <row r="375" spans="1:2" ht="12.75">
      <c r="A375" s="9"/>
      <c r="B375" s="19"/>
    </row>
    <row r="376" spans="1:2" ht="12.75">
      <c r="A376" s="9"/>
      <c r="B376" s="19"/>
    </row>
    <row r="377" spans="2:16" ht="12.75">
      <c r="B377" s="161"/>
      <c r="C377" s="19"/>
      <c r="K377" s="4"/>
      <c r="L377" s="76"/>
      <c r="M377" s="4"/>
      <c r="N377" s="4"/>
      <c r="O377" s="4"/>
      <c r="P377" s="4"/>
    </row>
    <row r="378" spans="1:16" ht="12.75">
      <c r="A378" s="9"/>
      <c r="B378" s="179"/>
      <c r="C378" s="76"/>
      <c r="D378" s="4"/>
      <c r="E378" s="4"/>
      <c r="F378" s="56"/>
      <c r="G378" s="54"/>
      <c r="H378" s="56"/>
      <c r="I378" s="54"/>
      <c r="J378" s="114"/>
      <c r="K378" s="56"/>
      <c r="L378" s="56"/>
      <c r="M378" s="56"/>
      <c r="N378" s="56"/>
      <c r="O378" s="121"/>
      <c r="P378" s="121"/>
    </row>
    <row r="379" spans="1:16" ht="12.75">
      <c r="A379" s="39"/>
      <c r="B379" s="179"/>
      <c r="C379" s="76"/>
      <c r="D379" s="4"/>
      <c r="E379" s="4"/>
      <c r="F379" s="56"/>
      <c r="G379" s="54"/>
      <c r="H379" s="56"/>
      <c r="I379" s="54"/>
      <c r="J379" s="114"/>
      <c r="K379" s="56"/>
      <c r="L379" s="56"/>
      <c r="M379" s="56"/>
      <c r="N379" s="56"/>
      <c r="O379" s="121"/>
      <c r="P379" s="121"/>
    </row>
    <row r="380" spans="1:16" ht="12.75">
      <c r="A380" s="39"/>
      <c r="B380" s="179"/>
      <c r="C380" s="76"/>
      <c r="D380" s="4"/>
      <c r="E380" s="4"/>
      <c r="F380" s="56"/>
      <c r="G380" s="54"/>
      <c r="H380" s="56"/>
      <c r="I380" s="54"/>
      <c r="J380" s="114"/>
      <c r="K380" s="56"/>
      <c r="L380" s="56"/>
      <c r="M380" s="119"/>
      <c r="N380" s="119"/>
      <c r="O380" s="114"/>
      <c r="P380" s="120"/>
    </row>
    <row r="381" spans="1:16" ht="12.75">
      <c r="A381" s="39"/>
      <c r="B381" s="179"/>
      <c r="C381" s="76"/>
      <c r="D381" s="4"/>
      <c r="E381" s="4"/>
      <c r="F381" s="56"/>
      <c r="G381" s="54"/>
      <c r="H381" s="56"/>
      <c r="I381" s="54"/>
      <c r="J381" s="114"/>
      <c r="K381" s="56"/>
      <c r="L381" s="56"/>
      <c r="M381" s="114"/>
      <c r="N381" s="56"/>
      <c r="O381" s="114"/>
      <c r="P381" s="114"/>
    </row>
    <row r="382" spans="1:16" ht="12.75">
      <c r="A382" s="39"/>
      <c r="B382" s="179"/>
      <c r="C382" s="76"/>
      <c r="D382" s="4"/>
      <c r="E382" s="4"/>
      <c r="F382" s="53"/>
      <c r="G382" s="54"/>
      <c r="H382" s="53"/>
      <c r="I382" s="54"/>
      <c r="J382" s="8"/>
      <c r="K382" s="53"/>
      <c r="L382" s="53"/>
      <c r="M382" s="53"/>
      <c r="N382" s="53"/>
      <c r="O382" s="8"/>
      <c r="P382" s="8"/>
    </row>
    <row r="383" spans="1:16" ht="12.75">
      <c r="A383" s="39"/>
      <c r="B383" s="195"/>
      <c r="C383" s="76"/>
      <c r="D383" s="112"/>
      <c r="E383" s="4"/>
      <c r="F383" s="53"/>
      <c r="G383" s="54"/>
      <c r="H383" s="53"/>
      <c r="I383" s="54"/>
      <c r="J383" s="8"/>
      <c r="K383" s="53"/>
      <c r="L383" s="53"/>
      <c r="M383" s="53"/>
      <c r="N383" s="53"/>
      <c r="O383" s="8"/>
      <c r="P383" s="8"/>
    </row>
    <row r="384" spans="1:16" ht="12.75">
      <c r="A384" s="39"/>
      <c r="B384" s="179"/>
      <c r="C384" s="76"/>
      <c r="D384" s="112"/>
      <c r="E384" s="4"/>
      <c r="F384" s="53"/>
      <c r="G384" s="54"/>
      <c r="H384" s="53"/>
      <c r="I384" s="54"/>
      <c r="J384" s="8"/>
      <c r="K384" s="53"/>
      <c r="L384" s="53"/>
      <c r="M384" s="53"/>
      <c r="N384" s="53"/>
      <c r="O384" s="8"/>
      <c r="P384" s="8"/>
    </row>
    <row r="385" spans="1:16" ht="12.75">
      <c r="A385" s="39"/>
      <c r="B385" s="179"/>
      <c r="C385" s="76"/>
      <c r="D385" s="112"/>
      <c r="E385" s="4"/>
      <c r="F385" s="53"/>
      <c r="G385" s="54"/>
      <c r="H385" s="53"/>
      <c r="I385" s="54"/>
      <c r="J385" s="8"/>
      <c r="K385" s="53"/>
      <c r="L385" s="53"/>
      <c r="M385" s="53"/>
      <c r="N385" s="53"/>
      <c r="O385" s="8"/>
      <c r="P385" s="8"/>
    </row>
    <row r="386" spans="1:16" ht="13.5" thickBot="1">
      <c r="A386" s="39"/>
      <c r="B386" s="179"/>
      <c r="C386" s="76"/>
      <c r="D386" s="4"/>
      <c r="E386" s="4"/>
      <c r="F386" s="117"/>
      <c r="G386" s="54"/>
      <c r="H386" s="117"/>
      <c r="I386" s="54"/>
      <c r="J386" s="53"/>
      <c r="K386" s="117"/>
      <c r="L386" s="117"/>
      <c r="M386" s="53"/>
      <c r="N386" s="53"/>
      <c r="O386" s="53"/>
      <c r="P386" s="53"/>
    </row>
    <row r="387" spans="1:16" ht="12.75">
      <c r="A387" s="39"/>
      <c r="B387" s="195"/>
      <c r="C387" s="98"/>
      <c r="D387" s="19"/>
      <c r="F387" s="118"/>
      <c r="H387" s="112"/>
      <c r="K387" s="112"/>
      <c r="L387" s="112"/>
      <c r="M387" s="4"/>
      <c r="N387" s="4"/>
      <c r="O387" s="4"/>
      <c r="P387" s="112"/>
    </row>
    <row r="388" spans="1:16" ht="12.75">
      <c r="A388" s="39"/>
      <c r="B388" s="179"/>
      <c r="C388" s="98"/>
      <c r="D388" s="19"/>
      <c r="F388" s="118"/>
      <c r="H388" s="112"/>
      <c r="K388" s="112"/>
      <c r="L388" s="112"/>
      <c r="M388" s="4"/>
      <c r="N388" s="4"/>
      <c r="O388" s="4"/>
      <c r="P388" s="112"/>
    </row>
    <row r="389" spans="1:16" ht="12.75">
      <c r="A389" s="39"/>
      <c r="B389" s="179"/>
      <c r="C389" s="98"/>
      <c r="F389" s="118"/>
      <c r="H389" s="112"/>
      <c r="K389" s="4"/>
      <c r="L389" s="4"/>
      <c r="M389" s="4"/>
      <c r="N389" s="4"/>
      <c r="O389" s="4"/>
      <c r="P389" s="112"/>
    </row>
    <row r="390" spans="1:16" ht="12.75">
      <c r="A390" s="35"/>
      <c r="B390" s="183"/>
      <c r="C390" s="6"/>
      <c r="D390" s="102"/>
      <c r="K390" s="4"/>
      <c r="L390" s="4"/>
      <c r="M390" s="4"/>
      <c r="N390" s="4"/>
      <c r="O390" s="4"/>
      <c r="P390" s="4"/>
    </row>
    <row r="391" spans="2:16" ht="2.25" customHeight="1">
      <c r="B391" s="161"/>
      <c r="K391" s="4"/>
      <c r="L391" s="4"/>
      <c r="M391" s="4"/>
      <c r="N391" s="4"/>
      <c r="O391" s="4"/>
      <c r="P391" s="4"/>
    </row>
    <row r="392" spans="2:16" ht="12.75">
      <c r="B392" s="179"/>
      <c r="K392" s="76"/>
      <c r="L392" s="4"/>
      <c r="M392" s="4"/>
      <c r="N392" s="4"/>
      <c r="O392" s="4"/>
      <c r="P392" s="4"/>
    </row>
    <row r="393" spans="2:16" ht="12.75">
      <c r="B393" s="179"/>
      <c r="K393" s="76"/>
      <c r="L393" s="4"/>
      <c r="M393" s="4"/>
      <c r="N393" s="4"/>
      <c r="O393" s="4"/>
      <c r="P393" s="4"/>
    </row>
    <row r="394" spans="2:16" ht="12.75">
      <c r="B394" s="179"/>
      <c r="K394" s="4"/>
      <c r="L394" s="4"/>
      <c r="M394" s="4"/>
      <c r="N394" s="4"/>
      <c r="O394" s="4"/>
      <c r="P394" s="4"/>
    </row>
    <row r="395" spans="2:16" ht="12.75">
      <c r="B395" s="179"/>
      <c r="K395" s="4"/>
      <c r="L395" s="4"/>
      <c r="M395" s="4"/>
      <c r="N395" s="4"/>
      <c r="O395" s="4"/>
      <c r="P395" s="4"/>
    </row>
    <row r="396" spans="2:16" ht="12" customHeight="1">
      <c r="B396" s="161"/>
      <c r="K396" s="4"/>
      <c r="L396" s="4"/>
      <c r="M396" s="4"/>
      <c r="N396" s="4"/>
      <c r="O396" s="4"/>
      <c r="P396" s="4"/>
    </row>
    <row r="397" spans="1:16" ht="14.25" customHeight="1">
      <c r="A397" s="35"/>
      <c r="B397" s="194"/>
      <c r="C397" s="2"/>
      <c r="K397" s="4"/>
      <c r="L397" s="4"/>
      <c r="M397" s="4"/>
      <c r="N397" s="4"/>
      <c r="O397" s="4"/>
      <c r="P397" s="4"/>
    </row>
    <row r="398" spans="2:16" ht="13.5">
      <c r="B398" s="183"/>
      <c r="C398" s="13"/>
      <c r="K398" s="4"/>
      <c r="L398" s="4"/>
      <c r="M398" s="4"/>
      <c r="N398" s="4"/>
      <c r="O398" s="4"/>
      <c r="P398" s="4"/>
    </row>
    <row r="399" spans="1:16" ht="14.25" customHeight="1">
      <c r="A399" s="34"/>
      <c r="B399" s="161"/>
      <c r="K399" s="4"/>
      <c r="L399" s="4"/>
      <c r="M399" s="4"/>
      <c r="N399" s="4"/>
      <c r="O399" s="4"/>
      <c r="P399" s="4"/>
    </row>
    <row r="400" spans="1:16" ht="12" customHeight="1">
      <c r="A400" s="34"/>
      <c r="B400" s="161"/>
      <c r="K400" s="4"/>
      <c r="L400" s="4"/>
      <c r="M400" s="4"/>
      <c r="N400" s="4"/>
      <c r="O400" s="4"/>
      <c r="P400" s="4"/>
    </row>
    <row r="401" ht="12.75">
      <c r="B401" s="161"/>
    </row>
    <row r="402" spans="1:3" ht="12.75">
      <c r="A402" s="35"/>
      <c r="B402" s="183"/>
      <c r="C402" s="2"/>
    </row>
    <row r="403" ht="6" customHeight="1" hidden="1">
      <c r="B403" s="161"/>
    </row>
    <row r="404" ht="12.75">
      <c r="B404" s="161"/>
    </row>
    <row r="405" ht="12.75">
      <c r="B405" s="161"/>
    </row>
    <row r="406" ht="12.75">
      <c r="B406" s="161"/>
    </row>
    <row r="407" spans="1:10" ht="13.5" customHeight="1">
      <c r="A407" s="35"/>
      <c r="B407" s="183"/>
      <c r="C407" s="2"/>
      <c r="D407" s="313"/>
      <c r="E407" s="314"/>
      <c r="F407" s="314"/>
      <c r="G407" s="77"/>
      <c r="H407" s="313"/>
      <c r="I407" s="314"/>
      <c r="J407" s="314"/>
    </row>
    <row r="408" spans="2:10" ht="13.5" customHeight="1">
      <c r="B408" s="161"/>
      <c r="D408" s="100"/>
      <c r="E408" s="58"/>
      <c r="F408" s="100"/>
      <c r="G408" s="58"/>
      <c r="H408" s="100"/>
      <c r="I408" s="58"/>
      <c r="J408" s="100"/>
    </row>
    <row r="409" spans="1:10" ht="13.5" customHeight="1">
      <c r="A409" s="28"/>
      <c r="B409" s="183"/>
      <c r="C409" s="2"/>
      <c r="D409" s="58"/>
      <c r="E409" s="9"/>
      <c r="F409" s="58"/>
      <c r="G409" s="9"/>
      <c r="H409" s="58"/>
      <c r="I409" s="9"/>
      <c r="J409" s="58"/>
    </row>
    <row r="410" spans="1:10" ht="2.25" customHeight="1">
      <c r="A410" s="28"/>
      <c r="B410" s="183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8"/>
      <c r="B411" s="161"/>
      <c r="C411" s="2"/>
      <c r="D411" s="130"/>
      <c r="E411" s="9"/>
      <c r="F411" s="130"/>
      <c r="G411" s="130"/>
      <c r="H411" s="130"/>
      <c r="I411" s="9"/>
      <c r="J411" s="208"/>
      <c r="K411" s="130"/>
    </row>
    <row r="412" spans="1:11" ht="13.5" customHeight="1">
      <c r="A412" s="28"/>
      <c r="B412" s="161"/>
      <c r="C412" s="2"/>
      <c r="D412" s="130"/>
      <c r="E412" s="9"/>
      <c r="F412" s="130"/>
      <c r="G412" s="130"/>
      <c r="H412" s="130"/>
      <c r="I412" s="9"/>
      <c r="J412" s="208"/>
      <c r="K412" s="130"/>
    </row>
    <row r="413" spans="2:10" ht="13.5" customHeight="1" thickBot="1">
      <c r="B413" s="161"/>
      <c r="D413" s="72"/>
      <c r="E413" s="69"/>
      <c r="F413" s="72"/>
      <c r="G413" s="53"/>
      <c r="H413" s="72"/>
      <c r="I413" s="69"/>
      <c r="J413" s="72"/>
    </row>
    <row r="414" spans="2:10" ht="13.5" customHeight="1">
      <c r="B414" s="161"/>
      <c r="D414" s="158"/>
      <c r="E414" s="69"/>
      <c r="F414" s="158"/>
      <c r="G414" s="53"/>
      <c r="H414" s="158"/>
      <c r="I414" s="69"/>
      <c r="J414" s="158"/>
    </row>
    <row r="415" spans="2:10" ht="13.5" customHeight="1">
      <c r="B415" s="161"/>
      <c r="D415" s="99"/>
      <c r="E415" s="82"/>
      <c r="F415" s="99"/>
      <c r="G415" s="8"/>
      <c r="H415" s="99"/>
      <c r="I415" s="82"/>
      <c r="J415" s="99"/>
    </row>
    <row r="416" spans="2:11" ht="13.5" customHeight="1" thickBot="1">
      <c r="B416" s="161"/>
      <c r="D416" s="212"/>
      <c r="E416" s="8"/>
      <c r="F416" s="95"/>
      <c r="G416" s="53"/>
      <c r="H416" s="212"/>
      <c r="I416" s="8"/>
      <c r="J416" s="212"/>
      <c r="K416" s="8"/>
    </row>
    <row r="417" spans="2:10" ht="13.5" customHeight="1">
      <c r="B417" s="161"/>
      <c r="D417" s="8"/>
      <c r="E417" s="8"/>
      <c r="F417" s="8"/>
      <c r="G417" s="53"/>
      <c r="H417" s="8"/>
      <c r="I417" s="8"/>
      <c r="J417" s="8"/>
    </row>
    <row r="418" spans="2:11" ht="13.5" customHeight="1">
      <c r="B418" s="161"/>
      <c r="D418" s="78"/>
      <c r="E418" s="78"/>
      <c r="F418" s="78"/>
      <c r="G418" s="16"/>
      <c r="H418" s="78"/>
      <c r="I418" s="78"/>
      <c r="J418" s="78"/>
      <c r="K418" s="4"/>
    </row>
    <row r="419" spans="2:11" ht="13.5" customHeight="1">
      <c r="B419" s="161"/>
      <c r="D419" s="154"/>
      <c r="E419" s="78"/>
      <c r="F419" s="154"/>
      <c r="G419" s="54"/>
      <c r="H419" s="154"/>
      <c r="I419" s="78"/>
      <c r="J419" s="154"/>
      <c r="K419" s="4"/>
    </row>
    <row r="420" spans="2:11" ht="13.5" customHeight="1" thickBot="1">
      <c r="B420" s="161"/>
      <c r="D420" s="134"/>
      <c r="E420" s="78"/>
      <c r="F420" s="134"/>
      <c r="G420" s="16"/>
      <c r="H420" s="134"/>
      <c r="I420" s="78"/>
      <c r="J420" s="134"/>
      <c r="K420" s="4"/>
    </row>
    <row r="421" spans="2:11" ht="13.5" customHeight="1" thickBot="1">
      <c r="B421" s="161"/>
      <c r="D421" s="134"/>
      <c r="E421" s="81"/>
      <c r="F421" s="134"/>
      <c r="G421" s="79"/>
      <c r="H421" s="134"/>
      <c r="I421" s="81"/>
      <c r="J421" s="134"/>
      <c r="K421" s="4"/>
    </row>
    <row r="422" spans="2:11" ht="12.75">
      <c r="B422" s="161"/>
      <c r="G422" s="4"/>
      <c r="H422" s="4"/>
      <c r="I422" s="4"/>
      <c r="J422" s="4"/>
      <c r="K422" s="4"/>
    </row>
    <row r="423" spans="2:11" ht="12.75">
      <c r="B423" s="161"/>
      <c r="G423" s="4"/>
      <c r="H423" s="4"/>
      <c r="I423" s="4"/>
      <c r="J423" s="4"/>
      <c r="K423" s="4"/>
    </row>
    <row r="424" spans="1:10" ht="13.5" customHeight="1">
      <c r="A424" s="28"/>
      <c r="B424" s="183"/>
      <c r="C424" s="2"/>
      <c r="D424" s="313"/>
      <c r="E424" s="314"/>
      <c r="F424" s="314"/>
      <c r="G424" s="77"/>
      <c r="H424" s="313"/>
      <c r="I424" s="314"/>
      <c r="J424" s="314"/>
    </row>
    <row r="425" spans="1:10" ht="13.5" customHeight="1">
      <c r="A425" s="28"/>
      <c r="B425" s="183"/>
      <c r="C425" s="2"/>
      <c r="D425" s="100"/>
      <c r="E425" s="58"/>
      <c r="F425" s="100"/>
      <c r="G425" s="58"/>
      <c r="H425" s="100"/>
      <c r="I425" s="58"/>
      <c r="J425" s="100"/>
    </row>
    <row r="426" spans="1:10" ht="13.5" customHeight="1">
      <c r="A426" s="28"/>
      <c r="B426" s="183"/>
      <c r="C426" s="2"/>
      <c r="D426" s="58"/>
      <c r="E426" s="9"/>
      <c r="F426" s="58"/>
      <c r="G426" s="9"/>
      <c r="H426" s="58"/>
      <c r="I426" s="9"/>
      <c r="J426" s="58"/>
    </row>
    <row r="427" spans="2:10" ht="13.5" customHeight="1">
      <c r="B427" s="161"/>
      <c r="C427" s="2"/>
      <c r="D427" s="130"/>
      <c r="E427" s="9"/>
      <c r="F427" s="130"/>
      <c r="G427" s="130"/>
      <c r="H427" s="130"/>
      <c r="I427" s="9"/>
      <c r="J427" s="130"/>
    </row>
    <row r="428" spans="2:10" ht="13.5" customHeight="1">
      <c r="B428" s="161"/>
      <c r="C428" s="2"/>
      <c r="D428" s="130"/>
      <c r="E428" s="9"/>
      <c r="F428" s="130"/>
      <c r="G428" s="130"/>
      <c r="H428" s="130"/>
      <c r="I428" s="9"/>
      <c r="J428" s="130"/>
    </row>
    <row r="429" spans="2:10" ht="13.5" customHeight="1" thickBot="1">
      <c r="B429" s="161"/>
      <c r="D429" s="72"/>
      <c r="E429" s="69"/>
      <c r="F429" s="72"/>
      <c r="G429" s="53"/>
      <c r="H429" s="72"/>
      <c r="I429" s="69"/>
      <c r="J429" s="72"/>
    </row>
    <row r="430" spans="2:10" ht="13.5" customHeight="1">
      <c r="B430" s="184"/>
      <c r="C430" s="4"/>
      <c r="D430" s="4"/>
      <c r="E430" s="69"/>
      <c r="F430" s="69"/>
      <c r="G430" s="53"/>
      <c r="H430" s="69"/>
      <c r="I430" s="69"/>
      <c r="J430" s="53"/>
    </row>
    <row r="431" spans="2:10" ht="13.5" customHeight="1">
      <c r="B431" s="184"/>
      <c r="C431" s="4"/>
      <c r="D431" s="99"/>
      <c r="E431" s="82"/>
      <c r="F431" s="99"/>
      <c r="G431" s="8"/>
      <c r="H431" s="99"/>
      <c r="I431" s="82"/>
      <c r="J431" s="99"/>
    </row>
    <row r="432" spans="2:10" ht="13.5" customHeight="1">
      <c r="B432" s="184"/>
      <c r="C432" s="4"/>
      <c r="D432" s="8"/>
      <c r="E432" s="69"/>
      <c r="F432" s="8"/>
      <c r="G432" s="53"/>
      <c r="H432" s="8"/>
      <c r="I432" s="69"/>
      <c r="J432" s="8"/>
    </row>
    <row r="433" spans="2:10" ht="13.5" customHeight="1">
      <c r="B433" s="184"/>
      <c r="C433" s="4"/>
      <c r="D433" s="114"/>
      <c r="E433" s="69"/>
      <c r="F433" s="157"/>
      <c r="G433" s="53"/>
      <c r="H433" s="155"/>
      <c r="I433" s="69"/>
      <c r="J433" s="209"/>
    </row>
    <row r="434" spans="2:10" ht="13.5" customHeight="1">
      <c r="B434" s="184"/>
      <c r="C434" s="4"/>
      <c r="D434" s="8"/>
      <c r="E434" s="69"/>
      <c r="F434" s="157"/>
      <c r="G434" s="53"/>
      <c r="H434" s="69"/>
      <c r="I434" s="69"/>
      <c r="J434" s="157"/>
    </row>
    <row r="435" spans="2:10" ht="13.5" customHeight="1" thickBot="1">
      <c r="B435" s="184"/>
      <c r="C435" s="4"/>
      <c r="D435" s="11"/>
      <c r="E435" s="69"/>
      <c r="F435" s="11"/>
      <c r="G435" s="53"/>
      <c r="H435" s="11"/>
      <c r="I435" s="69"/>
      <c r="J435" s="11"/>
    </row>
    <row r="436" spans="2:10" ht="13.5" customHeight="1">
      <c r="B436" s="184"/>
      <c r="C436" s="4"/>
      <c r="D436" s="4"/>
      <c r="E436" s="69"/>
      <c r="F436" s="78"/>
      <c r="G436" s="53"/>
      <c r="H436" s="69"/>
      <c r="I436" s="69"/>
      <c r="J436" s="78"/>
    </row>
    <row r="437" spans="2:10" ht="13.5" customHeight="1">
      <c r="B437" s="161"/>
      <c r="C437" s="4"/>
      <c r="D437" s="78"/>
      <c r="E437" s="69"/>
      <c r="F437" s="78"/>
      <c r="G437" s="53"/>
      <c r="H437" s="78"/>
      <c r="I437" s="69"/>
      <c r="J437" s="78"/>
    </row>
    <row r="438" spans="2:10" ht="13.5" customHeight="1">
      <c r="B438" s="161"/>
      <c r="D438" s="154"/>
      <c r="E438" s="176"/>
      <c r="F438" s="154"/>
      <c r="G438" s="177"/>
      <c r="H438" s="154"/>
      <c r="I438" s="176"/>
      <c r="J438" s="154"/>
    </row>
    <row r="439" spans="2:10" ht="13.5" customHeight="1" thickBot="1">
      <c r="B439" s="161"/>
      <c r="D439" s="134"/>
      <c r="E439" s="176"/>
      <c r="F439" s="134"/>
      <c r="G439" s="178"/>
      <c r="H439" s="134"/>
      <c r="I439" s="176"/>
      <c r="J439" s="134"/>
    </row>
    <row r="440" spans="2:10" ht="13.5" customHeight="1" thickBot="1">
      <c r="B440" s="161"/>
      <c r="D440" s="134"/>
      <c r="E440" s="175"/>
      <c r="F440" s="134"/>
      <c r="G440" s="177"/>
      <c r="H440" s="134"/>
      <c r="I440" s="175"/>
      <c r="J440" s="134"/>
    </row>
    <row r="441" spans="2:10" ht="13.5" customHeight="1">
      <c r="B441" s="184"/>
      <c r="C441" s="4"/>
      <c r="D441" s="4"/>
      <c r="E441" s="69"/>
      <c r="F441" s="69"/>
      <c r="G441" s="53"/>
      <c r="H441" s="69"/>
      <c r="I441" s="69"/>
      <c r="J441" s="53"/>
    </row>
    <row r="442" spans="2:10" ht="12.75">
      <c r="B442" s="184"/>
      <c r="C442" s="4"/>
      <c r="D442" s="4"/>
      <c r="E442" s="69"/>
      <c r="F442" s="69"/>
      <c r="G442" s="53"/>
      <c r="H442" s="69"/>
      <c r="I442" s="69"/>
      <c r="J442" s="53"/>
    </row>
    <row r="443" spans="2:10" ht="12.75">
      <c r="B443" s="184"/>
      <c r="C443" s="4"/>
      <c r="D443" s="4"/>
      <c r="E443" s="69"/>
      <c r="F443" s="69"/>
      <c r="G443" s="53"/>
      <c r="H443" s="69"/>
      <c r="I443" s="69"/>
      <c r="J443" s="53"/>
    </row>
    <row r="444" spans="2:10" ht="12.75">
      <c r="B444" s="179"/>
      <c r="C444" s="76"/>
      <c r="D444" s="156"/>
      <c r="E444" s="69"/>
      <c r="F444" s="155"/>
      <c r="G444" s="155"/>
      <c r="H444" s="114"/>
      <c r="I444" s="8"/>
      <c r="J444" s="53"/>
    </row>
    <row r="445" spans="2:9" ht="12.75">
      <c r="B445" s="183"/>
      <c r="C445" s="2"/>
      <c r="G445" s="4"/>
      <c r="I445" s="4"/>
    </row>
    <row r="446" ht="12.75">
      <c r="B446" s="161"/>
    </row>
    <row r="447" ht="12.75">
      <c r="B447" s="161"/>
    </row>
    <row r="448" ht="12.75">
      <c r="B448" s="161"/>
    </row>
    <row r="451" spans="4:5" ht="12.75">
      <c r="D451" s="60"/>
      <c r="E451" s="60"/>
    </row>
    <row r="455" spans="4:5" ht="12.75">
      <c r="D455" s="60"/>
      <c r="E455" s="60"/>
    </row>
  </sheetData>
  <mergeCells count="8">
    <mergeCell ref="D407:F407"/>
    <mergeCell ref="H407:J407"/>
    <mergeCell ref="D424:F424"/>
    <mergeCell ref="H424:J424"/>
    <mergeCell ref="H230:J230"/>
    <mergeCell ref="D230:F230"/>
    <mergeCell ref="D180:F180"/>
    <mergeCell ref="H180:J18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H W Choong</cp:lastModifiedBy>
  <cp:lastPrinted>2008-05-30T05:23:32Z</cp:lastPrinted>
  <dcterms:created xsi:type="dcterms:W3CDTF">1999-07-06T22:24:37Z</dcterms:created>
  <dcterms:modified xsi:type="dcterms:W3CDTF">2008-05-30T05:24:59Z</dcterms:modified>
  <cp:category/>
  <cp:version/>
  <cp:contentType/>
  <cp:contentStatus/>
</cp:coreProperties>
</file>